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0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'RPT_STATISTICS'!$A$2:$C$10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<sst xmlns="http://schemas.openxmlformats.org/spreadsheetml/2006/main" count="3859" uniqueCount="1242">
  <si>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</si>
  <si>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</si>
  <si>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</si>
  <si>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</si>
  <si>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</si>
  <si>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</si>
  <si>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</si>
  <si>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</si>
  <si>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</si>
  <si>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</si>
  <si>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</si>
  <si>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</si>
  <si>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</si>
  <si>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</si>
  <si>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</si>
  <si>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</si>
  <si>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</si>
  <si>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</si>
  <si>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</si>
  <si>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</si>
  <si>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</si>
  <si>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</si>
  <si>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</si>
  <si>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</si>
  <si>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</si>
  <si>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</si>
  <si>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</si>
  <si>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</si>
  <si>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</si>
  <si>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</si>
  <si>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</si>
  <si>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</si>
  <si>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</si>
  <si>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</si>
  <si>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</si>
  <si>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</si>
  <si>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</si>
  <si>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</si>
  <si>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</si>
  <si>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</si>
  <si>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</si>
  <si>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</si>
  <si>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</si>
  <si>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</si>
  <si>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</si>
  <si>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</si>
  <si>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</si>
  <si>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</si>
  <si>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</si>
  <si>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</si>
  <si>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</si>
  <si>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</si>
  <si>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</si>
  <si>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</si>
  <si>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</si>
  <si>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</si>
  <si>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</si>
  <si>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</si>
  <si>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</si>
  <si>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</si>
  <si>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</si>
  <si>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</si>
  <si>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</si>
  <si>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</si>
  <si>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</si>
  <si>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</si>
  <si>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</si>
  <si>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</si>
  <si>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</si>
  <si>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</si>
  <si>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</si>
  <si>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</si>
  <si>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</si>
  <si>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</si>
  <si>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</si>
  <si>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</si>
  <si>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</si>
  <si>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</si>
  <si>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</si>
  <si>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</si>
  <si>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</si>
  <si>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</si>
  <si>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</si>
  <si>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</si>
  <si>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</si>
  <si>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</si>
  <si>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</si>
  <si>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</si>
  <si>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</si>
  <si>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</si>
  <si>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</si>
  <si>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</si>
  <si>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</si>
  <si>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</si>
  <si>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</si>
  <si>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</si>
  <si>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</si>
  <si>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</si>
  <si>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</si>
  <si>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</si>
  <si>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</si>
  <si>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</si>
  <si>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</si>
  <si>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</si>
  <si>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</si>
  <si>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</si>
  <si>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</si>
  <si>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</si>
  <si>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</si>
  <si>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</si>
  <si>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</si>
  <si>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</si>
  <si>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</si>
  <si>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</si>
  <si>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</si>
  <si>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</si>
  <si>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</si>
  <si>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</si>
  <si>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</si>
  <si>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</si>
  <si>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</si>
  <si>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</si>
  <si>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</si>
  <si>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</si>
  <si>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</si>
  <si>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</si>
  <si>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</si>
  <si>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</si>
  <si>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</si>
  <si>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</si>
  <si>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</si>
  <si>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</si>
  <si>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</si>
  <si>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</si>
  <si>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</si>
  <si>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</si>
  <si>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</si>
  <si>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</si>
  <si>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</si>
  <si>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</si>
  <si>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</si>
  <si>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</si>
  <si>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</si>
  <si>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</si>
  <si>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</si>
  <si>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</si>
  <si>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</si>
  <si>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</si>
  <si>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</si>
  <si>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</si>
  <si>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</si>
  <si>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</si>
  <si>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</si>
  <si>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</si>
  <si>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</si>
  <si>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</si>
  <si>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Август</t>
  </si>
  <si>
    <t>22.09.2023 08:45:20</t>
  </si>
  <si>
    <t>Сентябрь</t>
  </si>
  <si>
    <t>18.10.2023 08:22:01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</si>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</sst>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4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4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5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horizontal="right" vertical="center"/>
    </xf>
    <xf numFmtId="0" fontId="26" fillId="25" borderId="0" xfId="0" applyNumberFormat="1" applyFont="1" applyFill="1" applyAlignment="1">
      <alignment horizontal="center" vertical="center"/>
    </xf>
    <xf numFmtId="0" fontId="32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horizontal="left" vertical="center"/>
    </xf>
    <xf numFmtId="0" fontId="26" fillId="17" borderId="0" xfId="0" applyNumberFormat="1" applyFont="1" applyFill="1" applyAlignment="1">
      <alignment vertical="center" wrapText="1"/>
    </xf>
    <xf numFmtId="0" fontId="26" fillId="25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5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6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4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6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19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16" xfId="0" applyNumberFormat="1" applyFont="1" applyFill="1" applyBorder="1" applyAlignment="1">
      <alignment vertical="center" wrapText="1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6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19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8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0" fontId="36" fillId="11" borderId="20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5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  <xf numFmtId="0" fontId="36" fillId="26" borderId="11" xfId="0" applyNumberFormat="1" applyFont="1" applyFill="1" applyBorder="1" applyAlignment="1">
      <alignment horizontal="center" vertical="top" textRotation="90" wrapText="1"/>
    </xf>
    <xf numFmtId="0" fontId="36" fillId="26" borderId="20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20" fillId="24" borderId="16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5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20" xfId="0" applyNumberFormat="1" applyFont="1" applyFill="1" applyBorder="1" applyAlignment="1">
      <alignment horizontal="center" vertical="top" textRotation="90" wrapTex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6" borderId="12" xfId="0" applyNumberFormat="1" applyFont="1" applyFill="1" applyBorder="1" applyAlignment="1">
      <alignment horizontal="center" vertical="top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28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7" t="s">
        <v>29</v>
      </c>
      <c r="F4" s="137"/>
      <c r="G4" s="137"/>
      <c r="H4" s="137"/>
      <c r="I4" s="5"/>
      <c r="J4" s="2"/>
      <c r="K4" s="2"/>
      <c r="L4" s="2"/>
      <c r="M4" s="2"/>
      <c r="N4" s="2"/>
      <c r="O4" s="2"/>
      <c r="P4" s="39" t="s">
        <v>30</v>
      </c>
      <c r="S4" s="38" t="s">
        <v>31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44"/>
    </row>
    <row r="6" spans="1:22" ht="24" customHeight="1">
      <c r="A6" s="3"/>
      <c r="B6" s="2"/>
      <c r="C6" s="2"/>
      <c r="D6" s="5"/>
      <c r="E6" s="132" t="s">
        <v>32</v>
      </c>
      <c r="F6" s="132"/>
      <c r="G6" s="21"/>
      <c r="H6" s="10" t="s">
        <v>33</v>
      </c>
      <c r="I6" s="9"/>
      <c r="J6" s="2"/>
      <c r="K6" s="2"/>
      <c r="L6" s="2"/>
      <c r="M6" s="2"/>
      <c r="N6" s="67"/>
      <c r="O6" s="5"/>
      <c r="P6" s="11" t="s">
        <v>34</v>
      </c>
      <c r="S6" s="38" t="s">
        <v>35</v>
      </c>
      <c r="V6" s="72" t="s">
        <v>36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67"/>
      <c r="O7" s="2"/>
      <c r="P7" s="12"/>
      <c r="S7" s="44"/>
      <c r="V7" s="69"/>
    </row>
    <row r="8" spans="1:22" ht="18" customHeight="1">
      <c r="A8" s="3"/>
      <c r="B8" s="2"/>
      <c r="C8" s="2"/>
      <c r="D8" s="2"/>
      <c r="E8" s="118" t="str">
        <f>HYPERLINK("https://sp.eias.ru/knowledgebase.php?article=126","Как использовать?")</f>
        <v>Как использовать?</v>
      </c>
      <c r="F8" s="19"/>
      <c r="G8" s="6"/>
      <c r="H8" s="39" t="s">
        <v>37</v>
      </c>
      <c r="I8" s="2"/>
      <c r="J8" s="2"/>
      <c r="K8" s="2"/>
      <c r="L8" s="2"/>
      <c r="M8" s="2"/>
      <c r="N8" s="67"/>
      <c r="O8" s="2"/>
      <c r="P8" s="5"/>
      <c r="S8" s="38" t="s">
        <v>38</v>
      </c>
      <c r="V8" s="69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67"/>
      <c r="O9" s="2"/>
      <c r="P9" s="5"/>
      <c r="S9" s="44"/>
      <c r="V9" s="69"/>
    </row>
    <row r="10" spans="1:22" ht="3" customHeight="1">
      <c r="A10" s="3"/>
      <c r="B10" s="2"/>
      <c r="C10" s="2"/>
      <c r="D10" s="2"/>
      <c r="E10" s="20"/>
      <c r="F10" s="5"/>
      <c r="G10" s="6"/>
      <c r="H10" s="40"/>
      <c r="I10" s="2"/>
      <c r="J10" s="2"/>
      <c r="K10" s="2"/>
      <c r="L10" s="2"/>
      <c r="M10" s="2"/>
      <c r="N10" s="67"/>
      <c r="O10" s="2"/>
      <c r="P10" s="37"/>
      <c r="S10" s="141" t="s">
        <v>39</v>
      </c>
      <c r="V10" s="69"/>
    </row>
    <row r="11" spans="1:22" ht="18" customHeight="1">
      <c r="A11" s="3"/>
      <c r="B11" s="2"/>
      <c r="C11" s="2"/>
      <c r="D11" s="5"/>
      <c r="E11" s="132" t="s">
        <v>40</v>
      </c>
      <c r="F11" s="132"/>
      <c r="G11" s="5"/>
      <c r="H11" s="65">
        <v>2023</v>
      </c>
      <c r="I11" s="9"/>
      <c r="J11" s="2"/>
      <c r="K11" s="2"/>
      <c r="L11" s="2"/>
      <c r="M11" s="2"/>
      <c r="N11" s="67"/>
      <c r="O11" s="5"/>
      <c r="P11" s="11" t="s">
        <v>34</v>
      </c>
      <c r="S11" s="142"/>
      <c r="V11" s="72" t="s">
        <v>41</v>
      </c>
    </row>
    <row r="12" spans="1:22" ht="18" customHeight="1">
      <c r="A12" s="3"/>
      <c r="B12" s="2"/>
      <c r="C12" s="2"/>
      <c r="D12" s="5"/>
      <c r="E12" s="132" t="s">
        <v>42</v>
      </c>
      <c r="F12" s="132"/>
      <c r="G12" s="5"/>
      <c r="H12" s="27" t="s">
        <v>43</v>
      </c>
      <c r="I12" s="9"/>
      <c r="J12" s="2"/>
      <c r="K12" s="2"/>
      <c r="L12" s="2"/>
      <c r="M12" s="2"/>
      <c r="N12" s="67"/>
      <c r="O12" s="5"/>
      <c r="P12" s="11" t="s">
        <v>34</v>
      </c>
      <c r="S12" s="142"/>
      <c r="V12" s="70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67"/>
      <c r="O13" s="2"/>
      <c r="P13" s="12"/>
      <c r="S13" s="143"/>
      <c r="V13" s="69"/>
    </row>
    <row r="14" spans="1:22" ht="18" customHeight="1">
      <c r="A14" s="3"/>
      <c r="B14" s="2"/>
      <c r="C14" s="2"/>
      <c r="D14" s="5"/>
      <c r="E14" s="132" t="s">
        <v>45</v>
      </c>
      <c r="F14" s="132"/>
      <c r="G14" s="5"/>
      <c r="H14" s="83" t="s">
        <v>46</v>
      </c>
      <c r="I14" s="9"/>
      <c r="J14" s="2"/>
      <c r="K14" s="2"/>
      <c r="L14" s="2"/>
      <c r="M14" s="2"/>
      <c r="N14" s="67"/>
      <c r="O14" s="5"/>
      <c r="P14" s="46" t="s">
        <v>34</v>
      </c>
      <c r="S14" s="84"/>
      <c r="V14" s="70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0"/>
      <c r="I15" s="2"/>
      <c r="J15" s="2"/>
      <c r="K15" s="2"/>
      <c r="L15" s="2"/>
      <c r="M15" s="2"/>
      <c r="N15" s="67"/>
      <c r="O15" s="2"/>
      <c r="P15" s="37"/>
      <c r="S15" s="138" t="s">
        <v>48</v>
      </c>
      <c r="V15" s="69"/>
    </row>
    <row r="16" spans="1:22" ht="11.25" customHeight="1" hidden="1">
      <c r="A16" s="2"/>
      <c r="B16" s="2"/>
      <c r="C16" s="2"/>
      <c r="D16" s="5"/>
      <c r="E16" s="135" t="s">
        <v>49</v>
      </c>
      <c r="F16" s="135"/>
      <c r="G16" s="22"/>
      <c r="H16" s="14"/>
      <c r="I16" s="9"/>
      <c r="J16" s="2"/>
      <c r="K16" s="2"/>
      <c r="L16" s="2"/>
      <c r="M16" s="2"/>
      <c r="N16" s="67"/>
      <c r="O16" s="5"/>
      <c r="P16" s="12"/>
      <c r="S16" s="139"/>
      <c r="V16" s="69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67"/>
      <c r="O17" s="2"/>
      <c r="P17" s="12"/>
      <c r="S17" s="139"/>
      <c r="V17" s="69"/>
    </row>
    <row r="18" spans="1:22" ht="39" customHeight="1">
      <c r="A18" s="13"/>
      <c r="B18" s="2"/>
      <c r="C18" s="2"/>
      <c r="D18" s="5"/>
      <c r="E18" s="132" t="s">
        <v>50</v>
      </c>
      <c r="F18" s="132"/>
      <c r="G18" s="21"/>
      <c r="H18" s="10" t="s">
        <v>51</v>
      </c>
      <c r="I18" s="9"/>
      <c r="J18" s="2"/>
      <c r="K18" s="2"/>
      <c r="L18" s="2"/>
      <c r="M18" s="2"/>
      <c r="N18" s="67"/>
      <c r="O18" s="5"/>
      <c r="P18" s="11" t="s">
        <v>34</v>
      </c>
      <c r="S18" s="139"/>
      <c r="V18" s="72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67"/>
      <c r="O19" s="2"/>
      <c r="P19" s="12"/>
      <c r="S19" s="139"/>
      <c r="V19" s="69"/>
    </row>
    <row r="20" spans="1:22" ht="18" customHeight="1">
      <c r="A20" s="2"/>
      <c r="B20" s="2"/>
      <c r="C20" s="2"/>
      <c r="D20" s="5"/>
      <c r="E20" s="132" t="s">
        <v>53</v>
      </c>
      <c r="F20" s="132"/>
      <c r="G20" s="5"/>
      <c r="H20" s="23" t="s">
        <v>54</v>
      </c>
      <c r="I20" s="9"/>
      <c r="J20" s="2"/>
      <c r="K20" s="2"/>
      <c r="L20" s="2"/>
      <c r="M20" s="2"/>
      <c r="N20" s="67"/>
      <c r="O20" s="5"/>
      <c r="P20" s="11" t="s">
        <v>34</v>
      </c>
      <c r="S20" s="139"/>
      <c r="V20" s="72" t="s">
        <v>55</v>
      </c>
    </row>
    <row r="21" spans="1:22" ht="18" customHeight="1">
      <c r="A21" s="2"/>
      <c r="B21" s="2"/>
      <c r="C21" s="2"/>
      <c r="D21" s="5"/>
      <c r="E21" s="132" t="s">
        <v>56</v>
      </c>
      <c r="F21" s="132"/>
      <c r="G21" s="5"/>
      <c r="H21" s="23" t="s">
        <v>57</v>
      </c>
      <c r="I21" s="9"/>
      <c r="J21" s="2"/>
      <c r="K21" s="2"/>
      <c r="L21" s="2"/>
      <c r="M21" s="2"/>
      <c r="N21" s="67"/>
      <c r="O21" s="5"/>
      <c r="P21" s="11" t="s">
        <v>34</v>
      </c>
      <c r="S21" s="139"/>
      <c r="V21" s="72" t="s">
        <v>58</v>
      </c>
    </row>
    <row r="22" spans="1:22" ht="18" customHeight="1">
      <c r="A22" s="2"/>
      <c r="B22" s="2"/>
      <c r="C22" s="2"/>
      <c r="D22" s="5"/>
      <c r="E22" s="132" t="s">
        <v>59</v>
      </c>
      <c r="F22" s="132"/>
      <c r="G22" s="5"/>
      <c r="H22" s="23" t="s">
        <v>60</v>
      </c>
      <c r="I22" s="9"/>
      <c r="J22" s="2"/>
      <c r="K22" s="2"/>
      <c r="L22" s="2"/>
      <c r="M22" s="2"/>
      <c r="N22" s="67"/>
      <c r="O22" s="5"/>
      <c r="P22" s="11" t="s">
        <v>34</v>
      </c>
      <c r="S22" s="139"/>
      <c r="V22" s="72" t="s">
        <v>61</v>
      </c>
    </row>
    <row r="23" spans="1:22" ht="24" customHeight="1">
      <c r="A23" s="2"/>
      <c r="B23" s="2"/>
      <c r="C23" s="2"/>
      <c r="D23" s="5"/>
      <c r="E23" s="132" t="s">
        <v>62</v>
      </c>
      <c r="F23" s="132"/>
      <c r="G23" s="5"/>
      <c r="H23" s="24" t="s">
        <v>63</v>
      </c>
      <c r="I23" s="9"/>
      <c r="J23" s="2"/>
      <c r="K23" s="2"/>
      <c r="L23" s="2"/>
      <c r="M23" s="2"/>
      <c r="N23" s="67"/>
      <c r="O23" s="5"/>
      <c r="P23" s="11" t="s">
        <v>34</v>
      </c>
      <c r="S23" s="139"/>
      <c r="V23" s="71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67"/>
      <c r="O24" s="2"/>
      <c r="P24" s="12"/>
      <c r="S24" s="139"/>
      <c r="V24" s="69"/>
    </row>
    <row r="25" spans="1:22" ht="24" customHeight="1">
      <c r="A25" s="2"/>
      <c r="B25" s="2"/>
      <c r="C25" s="2"/>
      <c r="D25" s="5"/>
      <c r="E25" s="132" t="s">
        <v>65</v>
      </c>
      <c r="F25" s="132"/>
      <c r="G25" s="5"/>
      <c r="H25" s="26" t="s">
        <v>66</v>
      </c>
      <c r="I25" s="9"/>
      <c r="J25" s="2"/>
      <c r="K25" s="2"/>
      <c r="L25" s="2"/>
      <c r="M25" s="2"/>
      <c r="N25" s="67"/>
      <c r="O25" s="5"/>
      <c r="P25" s="46" t="s">
        <v>34</v>
      </c>
      <c r="S25" s="139"/>
      <c r="V25" s="72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67"/>
      <c r="O26" s="2"/>
      <c r="P26" s="5"/>
      <c r="S26" s="139"/>
      <c r="V26" s="69"/>
    </row>
    <row r="27" spans="1:22" ht="18" customHeight="1">
      <c r="A27" s="2"/>
      <c r="B27" s="2"/>
      <c r="C27" s="2"/>
      <c r="D27" s="5"/>
      <c r="E27" s="132" t="s">
        <v>68</v>
      </c>
      <c r="F27" s="132"/>
      <c r="G27" s="5"/>
      <c r="H27" s="24" t="s">
        <v>69</v>
      </c>
      <c r="I27" s="9"/>
      <c r="J27" s="2"/>
      <c r="K27" s="2"/>
      <c r="L27" s="2"/>
      <c r="M27" s="2"/>
      <c r="N27" s="67"/>
      <c r="O27" s="5"/>
      <c r="P27" s="46" t="s">
        <v>34</v>
      </c>
      <c r="S27" s="139"/>
      <c r="V27" s="70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67"/>
      <c r="O28" s="2"/>
      <c r="P28" s="5"/>
      <c r="S28" s="139"/>
      <c r="V28" s="69"/>
    </row>
    <row r="29" spans="1:22" ht="10.5" customHeight="1" hidden="1">
      <c r="A29" s="2"/>
      <c r="B29" s="2"/>
      <c r="C29" s="2"/>
      <c r="D29" s="5"/>
      <c r="E29" s="132" t="s">
        <v>71</v>
      </c>
      <c r="F29" s="132"/>
      <c r="G29" s="5"/>
      <c r="H29" s="26"/>
      <c r="I29" s="9"/>
      <c r="J29" s="2"/>
      <c r="K29" s="2"/>
      <c r="L29" s="2"/>
      <c r="M29" s="2"/>
      <c r="N29" s="67"/>
      <c r="O29" s="5"/>
      <c r="P29" s="46" t="str">
        <f>IF(H27="По обособленному подразделению","MANDATORY","OPTIONAL")</f>
        <v>OPTIONAL</v>
      </c>
      <c r="S29" s="139"/>
      <c r="V29" s="70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67"/>
      <c r="O30" s="5"/>
      <c r="P30" s="5"/>
      <c r="S30" s="140"/>
      <c r="V30" s="69"/>
    </row>
    <row r="31" spans="1:22" ht="17.25" customHeight="1">
      <c r="A31" s="13"/>
      <c r="B31" s="13"/>
      <c r="C31" s="2"/>
      <c r="D31" s="16"/>
      <c r="E31" s="132" t="s">
        <v>73</v>
      </c>
      <c r="F31" s="132"/>
      <c r="G31" s="15"/>
      <c r="H31" s="42" t="s">
        <v>74</v>
      </c>
      <c r="I31" s="2"/>
      <c r="J31" s="2"/>
      <c r="K31" s="2"/>
      <c r="L31" s="2"/>
      <c r="M31" s="2"/>
      <c r="N31" s="67"/>
      <c r="O31" s="2"/>
      <c r="P31" s="46" t="s">
        <v>34</v>
      </c>
      <c r="S31" s="44"/>
      <c r="V31" s="70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67"/>
      <c r="O32" s="2"/>
      <c r="P32" s="2"/>
      <c r="S32" s="44"/>
      <c r="V32" s="69"/>
    </row>
    <row r="33" spans="1:22" ht="24" customHeight="1">
      <c r="A33" s="13"/>
      <c r="B33" s="13"/>
      <c r="C33" s="2"/>
      <c r="D33" s="16"/>
      <c r="E33" s="132" t="s">
        <v>76</v>
      </c>
      <c r="F33" s="132"/>
      <c r="G33" s="5"/>
      <c r="H33" s="43" t="s">
        <v>77</v>
      </c>
      <c r="I33" s="2"/>
      <c r="J33" s="2"/>
      <c r="K33" s="2"/>
      <c r="L33" s="2"/>
      <c r="M33" s="2"/>
      <c r="N33" s="67"/>
      <c r="O33" s="2"/>
      <c r="P33" s="46" t="s">
        <v>34</v>
      </c>
      <c r="S33" s="41" t="s">
        <v>78</v>
      </c>
      <c r="V33" s="70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67"/>
      <c r="O34" s="2"/>
      <c r="P34" s="2"/>
      <c r="S34" s="44"/>
      <c r="V34" s="69"/>
    </row>
    <row r="35" spans="1:22" ht="24" customHeight="1">
      <c r="A35" s="13"/>
      <c r="B35" s="13"/>
      <c r="C35" s="2"/>
      <c r="D35" s="16"/>
      <c r="E35" s="132" t="s">
        <v>80</v>
      </c>
      <c r="F35" s="132"/>
      <c r="G35" s="5"/>
      <c r="H35" s="42" t="s">
        <v>81</v>
      </c>
      <c r="I35" s="2"/>
      <c r="J35" s="2"/>
      <c r="K35" s="2"/>
      <c r="L35" s="2"/>
      <c r="M35" s="2"/>
      <c r="N35" s="67"/>
      <c r="O35" s="2"/>
      <c r="P35" s="46" t="s">
        <v>34</v>
      </c>
      <c r="S35" s="41"/>
      <c r="V35" s="70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67"/>
      <c r="O36" s="2"/>
      <c r="P36" s="2"/>
      <c r="S36" s="44"/>
      <c r="V36" s="69"/>
    </row>
    <row r="37" spans="1:22" ht="24.75" customHeight="1">
      <c r="A37" s="13"/>
      <c r="B37" s="13"/>
      <c r="C37" s="2"/>
      <c r="D37" s="16"/>
      <c r="E37" s="132" t="s">
        <v>83</v>
      </c>
      <c r="F37" s="132"/>
      <c r="G37" s="5"/>
      <c r="H37" s="26" t="s">
        <v>84</v>
      </c>
      <c r="I37" s="2"/>
      <c r="J37" s="2"/>
      <c r="K37" s="2"/>
      <c r="L37" s="2"/>
      <c r="M37" s="2"/>
      <c r="N37" s="67"/>
      <c r="O37" s="2"/>
      <c r="P37" s="46" t="s">
        <v>34</v>
      </c>
      <c r="S37" s="44"/>
      <c r="V37" s="70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67"/>
      <c r="O38" s="2"/>
      <c r="P38" s="2"/>
      <c r="S38" s="44"/>
      <c r="V38" s="69"/>
    </row>
    <row r="39" spans="1:22" ht="24.75" customHeight="1">
      <c r="A39" s="13"/>
      <c r="B39" s="13"/>
      <c r="C39" s="2"/>
      <c r="D39" s="16"/>
      <c r="E39" s="132" t="s">
        <v>86</v>
      </c>
      <c r="F39" s="132"/>
      <c r="G39" s="5"/>
      <c r="H39" s="26" t="s">
        <v>87</v>
      </c>
      <c r="I39" s="2"/>
      <c r="J39" s="2"/>
      <c r="K39" s="2"/>
      <c r="L39" s="2"/>
      <c r="M39" s="2"/>
      <c r="N39" s="67"/>
      <c r="O39" s="2"/>
      <c r="P39" s="46" t="s">
        <v>34</v>
      </c>
      <c r="S39" s="44"/>
      <c r="V39" s="70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67"/>
      <c r="O40" s="2"/>
      <c r="P40" s="2"/>
      <c r="S40" s="44"/>
      <c r="V40" s="69"/>
    </row>
    <row r="41" spans="1:22" ht="24.75" customHeight="1">
      <c r="A41" s="13"/>
      <c r="B41" s="13"/>
      <c r="C41" s="2"/>
      <c r="D41" s="16"/>
      <c r="E41" s="132" t="s">
        <v>89</v>
      </c>
      <c r="F41" s="132"/>
      <c r="G41" s="5"/>
      <c r="H41" s="75" t="s">
        <v>90</v>
      </c>
      <c r="I41" s="2"/>
      <c r="J41" s="2"/>
      <c r="K41" s="2"/>
      <c r="L41" s="2"/>
      <c r="M41" s="2"/>
      <c r="N41" s="67"/>
      <c r="O41" s="2"/>
      <c r="P41" s="46" t="s">
        <v>34</v>
      </c>
      <c r="S41" s="41" t="s">
        <v>91</v>
      </c>
      <c r="V41" s="72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67"/>
      <c r="O42" s="2"/>
      <c r="P42" s="2"/>
      <c r="S42" s="44"/>
      <c r="V42" s="69"/>
    </row>
    <row r="43" spans="1:22" ht="18.75" customHeight="1">
      <c r="A43" s="13"/>
      <c r="B43" s="13"/>
      <c r="C43" s="2"/>
      <c r="D43" s="16"/>
      <c r="E43" s="132" t="s">
        <v>93</v>
      </c>
      <c r="F43" s="132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67"/>
      <c r="O43" s="2"/>
      <c r="P43" s="46" t="s">
        <v>34</v>
      </c>
      <c r="S43" s="44"/>
      <c r="V43" s="72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67"/>
      <c r="O44" s="2"/>
      <c r="P44" s="2"/>
      <c r="S44" s="44"/>
      <c r="V44" s="69"/>
    </row>
    <row r="45" spans="1:22" ht="75" customHeight="1">
      <c r="A45" s="13"/>
      <c r="B45" s="13"/>
      <c r="C45" s="2"/>
      <c r="D45" s="16"/>
      <c r="E45" s="132" t="s">
        <v>95</v>
      </c>
      <c r="F45" s="132"/>
      <c r="G45" s="5"/>
      <c r="H45" s="42" t="s">
        <v>96</v>
      </c>
      <c r="I45" s="2"/>
      <c r="J45" s="2"/>
      <c r="K45" s="2"/>
      <c r="L45" s="2"/>
      <c r="M45" s="2"/>
      <c r="N45" s="67"/>
      <c r="O45" s="2"/>
      <c r="P45" s="46" t="s">
        <v>34</v>
      </c>
      <c r="S45" s="41" t="s">
        <v>97</v>
      </c>
      <c r="V45" s="70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67"/>
      <c r="O46" s="2"/>
      <c r="P46" s="2"/>
      <c r="S46" s="44"/>
      <c r="V46" s="69"/>
    </row>
    <row r="47" spans="1:22" ht="24" customHeight="1">
      <c r="A47" s="13"/>
      <c r="B47" s="13"/>
      <c r="C47" s="2"/>
      <c r="D47" s="16"/>
      <c r="E47" s="132" t="s">
        <v>99</v>
      </c>
      <c r="F47" s="132"/>
      <c r="G47" s="5"/>
      <c r="H47" s="75" t="s">
        <v>100</v>
      </c>
      <c r="I47" s="2"/>
      <c r="J47" s="2"/>
      <c r="K47" s="2"/>
      <c r="L47" s="2"/>
      <c r="M47" s="2"/>
      <c r="N47" s="67"/>
      <c r="O47" s="2"/>
      <c r="P47" s="46" t="s">
        <v>34</v>
      </c>
      <c r="S47" s="41"/>
      <c r="V47" s="70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67"/>
      <c r="O48" s="2"/>
      <c r="P48" s="2"/>
      <c r="S48" s="44"/>
      <c r="V48" s="69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67"/>
      <c r="O49" s="2"/>
      <c r="P49" s="2"/>
      <c r="S49" s="44"/>
      <c r="V49" s="69"/>
    </row>
    <row r="50" spans="1:22" ht="15" customHeight="1" hidden="1">
      <c r="A50" s="2"/>
      <c r="B50" s="2"/>
      <c r="C50" s="2"/>
      <c r="D50" s="5"/>
      <c r="E50" s="135" t="s">
        <v>102</v>
      </c>
      <c r="F50" s="135"/>
      <c r="G50" s="22"/>
      <c r="H50" s="86" t="s">
        <v>103</v>
      </c>
      <c r="I50" s="9"/>
      <c r="J50" s="2"/>
      <c r="K50" s="2"/>
      <c r="L50" s="2"/>
      <c r="M50" s="2"/>
      <c r="N50" s="67"/>
      <c r="O50" s="5"/>
      <c r="P50" s="5"/>
      <c r="S50" s="44"/>
      <c r="V50" s="69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67"/>
      <c r="O51" s="2"/>
      <c r="P51" s="2"/>
      <c r="S51" s="44"/>
      <c r="V51" s="69"/>
    </row>
    <row r="52" spans="1:22" ht="18" customHeight="1">
      <c r="A52" s="13"/>
      <c r="B52" s="13"/>
      <c r="C52" s="2"/>
      <c r="D52" s="16"/>
      <c r="E52" s="13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6"/>
      <c r="G52" s="136"/>
      <c r="H52" s="136"/>
      <c r="I52" s="2"/>
      <c r="J52" s="2"/>
      <c r="K52" s="2"/>
      <c r="L52" s="2"/>
      <c r="M52" s="2"/>
      <c r="N52" s="67"/>
      <c r="O52" s="2"/>
      <c r="P52" s="2"/>
      <c r="S52" s="44"/>
      <c r="V52" s="69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67"/>
      <c r="O53" s="2"/>
      <c r="P53" s="2"/>
      <c r="S53" s="44"/>
      <c r="V53" s="69"/>
    </row>
    <row r="54" spans="1:22" ht="36" customHeight="1">
      <c r="A54" s="13"/>
      <c r="B54" s="13"/>
      <c r="C54" s="2"/>
      <c r="D54" s="16"/>
      <c r="E54" s="13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6"/>
      <c r="G54" s="136"/>
      <c r="H54" s="136"/>
      <c r="I54" s="2"/>
      <c r="J54" s="2"/>
      <c r="K54" s="2"/>
      <c r="L54" s="2"/>
      <c r="M54" s="2"/>
      <c r="N54" s="67"/>
      <c r="O54" s="2"/>
      <c r="P54" s="2"/>
      <c r="S54" s="44"/>
      <c r="V54" s="69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67"/>
      <c r="O55" s="2"/>
      <c r="P55" s="2"/>
      <c r="S55" s="44"/>
      <c r="V55" s="69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67"/>
      <c r="O56" s="2"/>
      <c r="P56" s="2"/>
      <c r="S56" s="44"/>
      <c r="V56" s="69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67"/>
      <c r="O57" s="2"/>
      <c r="P57" s="2"/>
      <c r="S57" s="44"/>
      <c r="V57" s="69"/>
    </row>
    <row r="58" spans="1:22" ht="5.25" customHeight="1">
      <c r="A58" s="13"/>
      <c r="B58" s="13"/>
      <c r="C58" s="2"/>
      <c r="D58" s="16"/>
      <c r="E58" s="47"/>
      <c r="F58" s="47"/>
      <c r="G58" s="47"/>
      <c r="H58" s="47"/>
      <c r="I58" s="2"/>
      <c r="J58" s="2"/>
      <c r="K58" s="2"/>
      <c r="L58" s="2"/>
      <c r="M58" s="2"/>
      <c r="N58" s="67"/>
      <c r="O58" s="2"/>
      <c r="P58" s="2"/>
      <c r="S58" s="44"/>
      <c r="V58" s="69"/>
    </row>
    <row r="59" spans="1:22" ht="6" customHeight="1">
      <c r="A59" s="2"/>
      <c r="B59" s="2"/>
      <c r="C59" s="2"/>
      <c r="D59" s="2"/>
      <c r="E59" s="48"/>
      <c r="F59" s="48"/>
      <c r="G59" s="48"/>
      <c r="H59" s="48"/>
      <c r="I59" s="2"/>
      <c r="J59" s="2"/>
      <c r="K59" s="2"/>
      <c r="L59" s="2"/>
      <c r="M59" s="2"/>
      <c r="N59" s="67"/>
      <c r="O59" s="2"/>
      <c r="P59" s="2"/>
      <c r="S59" s="44"/>
      <c r="V59" s="69"/>
    </row>
    <row r="60" spans="1:22" ht="15" customHeight="1">
      <c r="A60" s="2"/>
      <c r="B60" s="2"/>
      <c r="C60" s="2"/>
      <c r="D60" s="2"/>
      <c r="E60" s="134" t="s">
        <v>104</v>
      </c>
      <c r="F60" s="134"/>
      <c r="G60" s="25"/>
      <c r="H60" s="25"/>
      <c r="I60" s="2"/>
      <c r="J60" s="2"/>
      <c r="K60" s="2"/>
      <c r="L60" s="2"/>
      <c r="M60" s="2"/>
      <c r="N60" s="67"/>
      <c r="O60" s="2"/>
      <c r="P60" s="2"/>
      <c r="S60" s="44"/>
      <c r="V60" s="69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67"/>
      <c r="O61" s="2"/>
      <c r="P61" s="5"/>
      <c r="S61" s="44"/>
      <c r="V61" s="69"/>
    </row>
    <row r="62" spans="1:22" ht="24" customHeight="1">
      <c r="A62" s="2"/>
      <c r="B62" s="2"/>
      <c r="C62" s="2"/>
      <c r="D62" s="5"/>
      <c r="E62" s="132" t="s">
        <v>105</v>
      </c>
      <c r="F62" s="68" t="s">
        <v>106</v>
      </c>
      <c r="G62" s="5"/>
      <c r="H62" s="42" t="s">
        <v>107</v>
      </c>
      <c r="I62" s="9"/>
      <c r="J62" s="2"/>
      <c r="K62" s="2"/>
      <c r="L62" s="2"/>
      <c r="M62" s="2"/>
      <c r="N62" s="67"/>
      <c r="O62" s="5"/>
      <c r="P62" s="46" t="s">
        <v>34</v>
      </c>
      <c r="S62" s="44"/>
      <c r="V62" s="70" t="s">
        <v>108</v>
      </c>
    </row>
    <row r="63" spans="1:22" ht="24" customHeight="1">
      <c r="A63" s="2"/>
      <c r="B63" s="2"/>
      <c r="C63" s="2"/>
      <c r="D63" s="5"/>
      <c r="E63" s="132"/>
      <c r="F63" s="68" t="s">
        <v>109</v>
      </c>
      <c r="G63" s="5"/>
      <c r="H63" s="42" t="s">
        <v>110</v>
      </c>
      <c r="I63" s="9"/>
      <c r="J63" s="2"/>
      <c r="K63" s="2"/>
      <c r="L63" s="2"/>
      <c r="M63" s="2"/>
      <c r="N63" s="67"/>
      <c r="O63" s="5"/>
      <c r="P63" s="46" t="s">
        <v>34</v>
      </c>
      <c r="S63" s="44"/>
      <c r="V63" s="70" t="s">
        <v>111</v>
      </c>
    </row>
    <row r="64" spans="1:22" ht="15" customHeight="1">
      <c r="A64" s="2"/>
      <c r="B64" s="2"/>
      <c r="C64" s="2"/>
      <c r="D64" s="5"/>
      <c r="E64" s="132" t="s">
        <v>112</v>
      </c>
      <c r="F64" s="68" t="s">
        <v>113</v>
      </c>
      <c r="G64" s="5"/>
      <c r="H64" s="42" t="s">
        <v>114</v>
      </c>
      <c r="I64" s="9"/>
      <c r="J64" s="2"/>
      <c r="K64" s="2"/>
      <c r="L64" s="2"/>
      <c r="M64" s="2"/>
      <c r="N64" s="67"/>
      <c r="O64" s="5"/>
      <c r="P64" s="46" t="s">
        <v>34</v>
      </c>
      <c r="S64" s="44"/>
      <c r="V64" s="70" t="s">
        <v>115</v>
      </c>
    </row>
    <row r="65" spans="1:22" ht="15" customHeight="1">
      <c r="A65" s="2"/>
      <c r="B65" s="2"/>
      <c r="C65" s="2"/>
      <c r="D65" s="5"/>
      <c r="E65" s="132"/>
      <c r="F65" s="68" t="s">
        <v>116</v>
      </c>
      <c r="G65" s="5"/>
      <c r="H65" s="42" t="s">
        <v>117</v>
      </c>
      <c r="I65" s="9"/>
      <c r="J65" s="2"/>
      <c r="K65" s="2"/>
      <c r="L65" s="2"/>
      <c r="M65" s="2"/>
      <c r="N65" s="67"/>
      <c r="O65" s="5"/>
      <c r="P65" s="46" t="s">
        <v>34</v>
      </c>
      <c r="S65" s="44"/>
      <c r="V65" s="70" t="s">
        <v>118</v>
      </c>
    </row>
    <row r="66" spans="1:22" ht="15" customHeight="1">
      <c r="A66" s="2"/>
      <c r="B66" s="2"/>
      <c r="C66" s="2"/>
      <c r="D66" s="5"/>
      <c r="E66" s="132" t="s">
        <v>119</v>
      </c>
      <c r="F66" s="68" t="s">
        <v>113</v>
      </c>
      <c r="G66" s="5"/>
      <c r="H66" s="42" t="s">
        <v>120</v>
      </c>
      <c r="I66" s="9"/>
      <c r="J66" s="2"/>
      <c r="K66" s="2"/>
      <c r="L66" s="2"/>
      <c r="M66" s="2"/>
      <c r="N66" s="67"/>
      <c r="O66" s="5"/>
      <c r="P66" s="46" t="s">
        <v>34</v>
      </c>
      <c r="S66" s="44"/>
      <c r="V66" s="70" t="s">
        <v>121</v>
      </c>
    </row>
    <row r="67" spans="1:22" ht="15" customHeight="1">
      <c r="A67" s="2"/>
      <c r="B67" s="2"/>
      <c r="C67" s="2"/>
      <c r="D67" s="5"/>
      <c r="E67" s="132"/>
      <c r="F67" s="68" t="s">
        <v>116</v>
      </c>
      <c r="G67" s="5"/>
      <c r="H67" s="42" t="s">
        <v>122</v>
      </c>
      <c r="I67" s="9"/>
      <c r="J67" s="2"/>
      <c r="K67" s="2"/>
      <c r="L67" s="2"/>
      <c r="M67" s="2"/>
      <c r="N67" s="67"/>
      <c r="O67" s="5"/>
      <c r="P67" s="46" t="s">
        <v>34</v>
      </c>
      <c r="S67" s="44"/>
      <c r="V67" s="70" t="s">
        <v>123</v>
      </c>
    </row>
    <row r="68" spans="1:22" ht="15" customHeight="1">
      <c r="A68" s="2"/>
      <c r="B68" s="2"/>
      <c r="C68" s="2"/>
      <c r="D68" s="5"/>
      <c r="E68" s="132" t="s">
        <v>124</v>
      </c>
      <c r="F68" s="68" t="s">
        <v>113</v>
      </c>
      <c r="G68" s="5"/>
      <c r="H68" s="42" t="s">
        <v>125</v>
      </c>
      <c r="I68" s="9"/>
      <c r="J68" s="2"/>
      <c r="K68" s="2"/>
      <c r="L68" s="2"/>
      <c r="M68" s="2"/>
      <c r="N68" s="67"/>
      <c r="O68" s="5"/>
      <c r="P68" s="46" t="s">
        <v>34</v>
      </c>
      <c r="S68" s="44"/>
      <c r="V68" s="70" t="s">
        <v>126</v>
      </c>
    </row>
    <row r="69" spans="1:22" ht="15" customHeight="1">
      <c r="A69" s="2"/>
      <c r="B69" s="2"/>
      <c r="C69" s="2"/>
      <c r="D69" s="5"/>
      <c r="E69" s="132"/>
      <c r="F69" s="68" t="s">
        <v>127</v>
      </c>
      <c r="G69" s="5"/>
      <c r="H69" s="42" t="s">
        <v>128</v>
      </c>
      <c r="I69" s="9"/>
      <c r="J69" s="2"/>
      <c r="K69" s="2"/>
      <c r="L69" s="2"/>
      <c r="M69" s="2"/>
      <c r="N69" s="67"/>
      <c r="O69" s="5"/>
      <c r="P69" s="46" t="s">
        <v>34</v>
      </c>
      <c r="S69" s="44"/>
      <c r="V69" s="70" t="s">
        <v>129</v>
      </c>
    </row>
    <row r="70" spans="1:22" ht="15" customHeight="1">
      <c r="A70" s="2"/>
      <c r="B70" s="2"/>
      <c r="C70" s="2"/>
      <c r="D70" s="5"/>
      <c r="E70" s="132"/>
      <c r="F70" s="68" t="s">
        <v>116</v>
      </c>
      <c r="G70" s="5"/>
      <c r="H70" s="42" t="s">
        <v>130</v>
      </c>
      <c r="I70" s="9"/>
      <c r="J70" s="2"/>
      <c r="K70" s="2"/>
      <c r="L70" s="2"/>
      <c r="M70" s="2"/>
      <c r="N70" s="67"/>
      <c r="O70" s="5"/>
      <c r="P70" s="46" t="s">
        <v>34</v>
      </c>
      <c r="S70" s="44"/>
      <c r="V70" s="70" t="s">
        <v>131</v>
      </c>
    </row>
    <row r="71" spans="1:22" ht="15" customHeight="1">
      <c r="A71" s="2"/>
      <c r="B71" s="2"/>
      <c r="C71" s="2"/>
      <c r="D71" s="5"/>
      <c r="E71" s="132"/>
      <c r="F71" s="68" t="s">
        <v>132</v>
      </c>
      <c r="G71" s="5"/>
      <c r="H71" s="119" t="s">
        <v>133</v>
      </c>
      <c r="I71" s="9"/>
      <c r="J71" s="2"/>
      <c r="K71" s="2"/>
      <c r="L71" s="2"/>
      <c r="M71" s="2"/>
      <c r="N71" s="67"/>
      <c r="O71" s="5"/>
      <c r="P71" s="46" t="s">
        <v>34</v>
      </c>
      <c r="S71" s="44"/>
      <c r="V71" s="70" t="s">
        <v>134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47"/>
      <c r="F73" s="47"/>
      <c r="G73" s="47"/>
      <c r="H73" s="47"/>
    </row>
    <row r="74" spans="5:8" ht="5.25" customHeight="1">
      <c r="E74" s="48"/>
      <c r="F74" s="48"/>
      <c r="G74" s="48"/>
      <c r="H74" s="48"/>
    </row>
    <row r="75" spans="1:16" ht="15" customHeight="1">
      <c r="A75" s="2"/>
      <c r="B75" s="2"/>
      <c r="C75" s="2"/>
      <c r="D75" s="2"/>
      <c r="E75" s="133" t="s">
        <v>135</v>
      </c>
      <c r="F75" s="133"/>
      <c r="G75" s="133"/>
      <c r="H75" s="133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47"/>
      <c r="F76" s="47"/>
      <c r="G76" s="47"/>
      <c r="H76" s="47"/>
    </row>
    <row r="77" spans="5:8" ht="5.25" customHeight="1">
      <c r="E77" s="48"/>
      <c r="F77" s="48"/>
      <c r="G77" s="48"/>
      <c r="H77" s="48"/>
    </row>
    <row r="78" spans="1:19" ht="42" customHeight="1">
      <c r="A78" s="13"/>
      <c r="B78" s="13"/>
      <c r="C78" s="2"/>
      <c r="D78" s="16"/>
      <c r="E78" s="132" t="s">
        <v>136</v>
      </c>
      <c r="F78" s="132"/>
      <c r="G78" s="5"/>
      <c r="H78" s="45"/>
      <c r="I78" s="2"/>
      <c r="J78" s="2"/>
      <c r="K78" s="2"/>
      <c r="L78" s="2"/>
      <c r="M78" s="2"/>
      <c r="N78" s="2"/>
      <c r="O78" s="2"/>
      <c r="P78" s="2"/>
      <c r="S78" s="41" t="s">
        <v>137</v>
      </c>
    </row>
    <row r="79" ht="3" customHeight="1"/>
    <row r="80" spans="1:19" ht="24" customHeight="1">
      <c r="A80" s="13"/>
      <c r="B80" s="13"/>
      <c r="C80" s="2"/>
      <c r="D80" s="16"/>
      <c r="E80" s="132" t="s">
        <v>138</v>
      </c>
      <c r="F80" s="132"/>
      <c r="G80" s="5"/>
      <c r="H80" s="120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44"/>
    </row>
    <row r="81" ht="3" customHeight="1" hidden="1"/>
    <row r="82" ht="10.5" customHeight="1" hidden="1"/>
    <row r="83" spans="5:8" ht="5.25" customHeight="1">
      <c r="E83" s="47"/>
      <c r="F83" s="47"/>
      <c r="G83" s="47"/>
      <c r="H83" s="47"/>
    </row>
    <row r="84" spans="5:8" ht="5.25" customHeight="1">
      <c r="E84" s="48"/>
      <c r="F84" s="48"/>
      <c r="G84" s="48"/>
      <c r="H84" s="48"/>
    </row>
    <row r="85" ht="30.75" customHeight="1">
      <c r="H85" s="3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1" t="s">
        <v>139</v>
      </c>
      <c r="F86" s="49" t="s">
        <v>140</v>
      </c>
      <c r="G86" s="50"/>
      <c r="H86" s="36" t="s">
        <v>141</v>
      </c>
    </row>
    <row r="87" spans="5:8" ht="15" customHeight="1">
      <c r="E87" s="131"/>
      <c r="F87" s="49" t="s">
        <v>142</v>
      </c>
      <c r="G87" s="50"/>
      <c r="H87" s="36" t="s">
        <v>143</v>
      </c>
    </row>
    <row r="88" spans="5:8" ht="15" customHeight="1">
      <c r="E88" s="131" t="s">
        <v>144</v>
      </c>
      <c r="F88" s="49" t="s">
        <v>140</v>
      </c>
      <c r="G88" s="50"/>
      <c r="H88" s="36" t="s">
        <v>145</v>
      </c>
    </row>
    <row r="89" spans="5:8" ht="15" customHeight="1">
      <c r="E89" s="131"/>
      <c r="F89" s="49" t="s">
        <v>142</v>
      </c>
      <c r="G89" s="50"/>
      <c r="H89" s="36" t="s">
        <v>143</v>
      </c>
    </row>
    <row r="90" spans="5:8" ht="15" customHeight="1">
      <c r="E90" s="131" t="s">
        <v>146</v>
      </c>
      <c r="F90" s="49" t="s">
        <v>140</v>
      </c>
      <c r="G90" s="50"/>
      <c r="H90" s="36" t="s">
        <v>147</v>
      </c>
    </row>
    <row r="91" spans="5:8" ht="15" customHeight="1">
      <c r="E91" s="131"/>
      <c r="F91" s="49" t="s">
        <v>142</v>
      </c>
      <c r="G91" s="50"/>
      <c r="H91" s="36" t="s">
        <v>143</v>
      </c>
    </row>
    <row r="92" spans="5:8" ht="15" customHeight="1">
      <c r="E92" s="131" t="s">
        <v>148</v>
      </c>
      <c r="F92" s="49" t="s">
        <v>140</v>
      </c>
      <c r="G92" s="50"/>
      <c r="H92" s="36" t="s">
        <v>149</v>
      </c>
    </row>
    <row r="93" spans="5:8" ht="15" customHeight="1">
      <c r="E93" s="131"/>
      <c r="F93" s="49" t="s">
        <v>142</v>
      </c>
      <c r="G93" s="50"/>
      <c r="H93" s="36" t="s">
        <v>143</v>
      </c>
    </row>
    <row r="94" spans="5:8" ht="15" customHeight="1">
      <c r="E94" s="131" t="s">
        <v>150</v>
      </c>
      <c r="F94" s="49" t="s">
        <v>140</v>
      </c>
      <c r="G94" s="50"/>
      <c r="H94" s="36" t="s">
        <v>151</v>
      </c>
    </row>
    <row r="95" spans="5:8" ht="15" customHeight="1">
      <c r="E95" s="131"/>
      <c r="F95" s="49" t="s">
        <v>142</v>
      </c>
      <c r="G95" s="50"/>
      <c r="H95" s="36" t="s">
        <v>143</v>
      </c>
    </row>
    <row r="96" spans="5:8" ht="15" customHeight="1">
      <c r="E96" s="131" t="s">
        <v>152</v>
      </c>
      <c r="F96" s="49" t="s">
        <v>140</v>
      </c>
      <c r="G96" s="50"/>
      <c r="H96" s="36" t="s">
        <v>153</v>
      </c>
    </row>
    <row r="97" spans="5:8" ht="15" customHeight="1">
      <c r="E97" s="131"/>
      <c r="F97" s="49" t="s">
        <v>142</v>
      </c>
      <c r="G97" s="50"/>
      <c r="H97" s="36" t="s">
        <v>143</v>
      </c>
    </row>
    <row r="98" spans="5:8" ht="15" customHeight="1">
      <c r="E98" s="131" t="s">
        <v>154</v>
      </c>
      <c r="F98" s="49" t="s">
        <v>140</v>
      </c>
      <c r="G98" s="50"/>
      <c r="H98" s="36" t="s">
        <v>155</v>
      </c>
    </row>
    <row r="99" spans="5:8" ht="15" customHeight="1">
      <c r="E99" s="131"/>
      <c r="F99" s="49" t="s">
        <v>142</v>
      </c>
      <c r="G99" s="50"/>
      <c r="H99" s="36" t="s">
        <v>143</v>
      </c>
    </row>
    <row r="100" spans="5:8" ht="15" customHeight="1">
      <c r="E100" s="131" t="s">
        <v>156</v>
      </c>
      <c r="F100" s="49" t="s">
        <v>140</v>
      </c>
      <c r="G100" s="50"/>
      <c r="H100" s="36" t="s">
        <v>157</v>
      </c>
    </row>
    <row r="101" spans="5:8" ht="15" customHeight="1">
      <c r="E101" s="131"/>
      <c r="F101" s="49" t="s">
        <v>142</v>
      </c>
      <c r="G101" s="50"/>
      <c r="H101" s="36" t="s">
        <v>143</v>
      </c>
    </row>
    <row r="102" spans="5:8" ht="15" customHeight="1">
      <c r="E102" s="131" t="s">
        <v>158</v>
      </c>
      <c r="F102" s="49" t="s">
        <v>140</v>
      </c>
      <c r="G102" s="50"/>
      <c r="H102" s="36" t="s">
        <v>159</v>
      </c>
    </row>
    <row r="103" spans="5:8" ht="15" customHeight="1">
      <c r="E103" s="131"/>
      <c r="F103" s="49" t="s">
        <v>142</v>
      </c>
      <c r="G103" s="50"/>
      <c r="H103" s="36" t="s">
        <v>143</v>
      </c>
    </row>
    <row r="104" spans="5:8" ht="10.5" customHeight="1" hidden="1">
      <c r="E104" s="131" t="s">
        <v>43</v>
      </c>
      <c r="F104" s="49" t="s">
        <v>140</v>
      </c>
      <c r="G104" s="50"/>
      <c r="H104" s="121"/>
    </row>
    <row r="105" spans="5:8" ht="10.5" customHeight="1" hidden="1">
      <c r="E105" s="131"/>
      <c r="F105" s="49" t="s">
        <v>142</v>
      </c>
      <c r="G105" s="50"/>
      <c r="H105" s="121"/>
    </row>
    <row r="106" spans="5:8" ht="10.5" customHeight="1" hidden="1">
      <c r="E106" s="131" t="s">
        <v>160</v>
      </c>
      <c r="F106" s="49" t="s">
        <v>140</v>
      </c>
      <c r="G106" s="50"/>
      <c r="H106" s="121"/>
    </row>
    <row r="107" spans="5:8" ht="10.5" customHeight="1" hidden="1">
      <c r="E107" s="131"/>
      <c r="F107" s="49" t="s">
        <v>142</v>
      </c>
      <c r="G107" s="50"/>
      <c r="H107" s="121"/>
    </row>
    <row r="108" spans="5:8" ht="10.5" customHeight="1" hidden="1">
      <c r="E108" s="131" t="s">
        <v>161</v>
      </c>
      <c r="F108" s="49" t="s">
        <v>140</v>
      </c>
      <c r="G108" s="50"/>
      <c r="H108" s="121"/>
    </row>
    <row r="109" spans="5:8" ht="10.5" customHeight="1" hidden="1">
      <c r="E109" s="131"/>
      <c r="F109" s="49" t="s">
        <v>142</v>
      </c>
      <c r="G109" s="50"/>
      <c r="H109" s="121"/>
    </row>
    <row r="110" spans="5:8" ht="5.25" customHeight="1">
      <c r="E110" s="47"/>
      <c r="F110" s="47"/>
      <c r="G110" s="47"/>
      <c r="H110" s="47"/>
    </row>
    <row r="111" spans="5:8" ht="5.25" customHeight="1">
      <c r="E111" s="48"/>
      <c r="F111" s="48"/>
      <c r="G111" s="48"/>
      <c r="H111" s="48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1084</v>
      </c>
    </row>
    <row r="3" ht="10.5" customHeight="1">
      <c r="B3" t="s">
        <v>1085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1086</v>
      </c>
      <c r="B1" t="s">
        <v>1087</v>
      </c>
      <c r="C1" t="s">
        <v>89</v>
      </c>
      <c r="D1" t="s">
        <v>1088</v>
      </c>
      <c r="E1" t="s">
        <v>83</v>
      </c>
      <c r="F1" t="s">
        <v>1089</v>
      </c>
    </row>
    <row r="2" spans="1:6" ht="10.5" customHeight="1">
      <c r="A2" t="s">
        <v>573</v>
      </c>
      <c r="B2" t="s">
        <v>573</v>
      </c>
      <c r="C2" t="s">
        <v>574</v>
      </c>
      <c r="D2" t="s">
        <v>1090</v>
      </c>
      <c r="E2" t="s">
        <v>573</v>
      </c>
      <c r="F2" t="s">
        <v>1091</v>
      </c>
    </row>
    <row r="3" spans="1:6" ht="10.5" customHeight="1">
      <c r="A3" t="s">
        <v>582</v>
      </c>
      <c r="B3" t="s">
        <v>582</v>
      </c>
      <c r="C3" t="s">
        <v>583</v>
      </c>
      <c r="D3" t="s">
        <v>1092</v>
      </c>
      <c r="E3" t="s">
        <v>582</v>
      </c>
      <c r="F3" t="s">
        <v>1093</v>
      </c>
    </row>
    <row r="4" spans="1:6" ht="10.5" customHeight="1">
      <c r="A4" t="s">
        <v>582</v>
      </c>
      <c r="B4" t="s">
        <v>584</v>
      </c>
      <c r="C4" t="s">
        <v>585</v>
      </c>
      <c r="D4" t="s">
        <v>1094</v>
      </c>
      <c r="E4" t="s">
        <v>636</v>
      </c>
      <c r="F4" t="s">
        <v>1095</v>
      </c>
    </row>
    <row r="5" spans="1:6" ht="10.5" customHeight="1">
      <c r="A5" t="s">
        <v>582</v>
      </c>
      <c r="B5" t="s">
        <v>586</v>
      </c>
      <c r="C5" t="s">
        <v>587</v>
      </c>
      <c r="D5" t="s">
        <v>1094</v>
      </c>
      <c r="E5" t="s">
        <v>863</v>
      </c>
      <c r="F5" t="s">
        <v>1096</v>
      </c>
    </row>
    <row r="6" spans="1:6" ht="10.5" customHeight="1">
      <c r="A6" t="s">
        <v>582</v>
      </c>
      <c r="B6" t="s">
        <v>588</v>
      </c>
      <c r="C6" t="s">
        <v>589</v>
      </c>
      <c r="D6" t="s">
        <v>1094</v>
      </c>
      <c r="E6" t="s">
        <v>983</v>
      </c>
      <c r="F6" t="s">
        <v>1097</v>
      </c>
    </row>
    <row r="7" spans="1:6" ht="10.5" customHeight="1">
      <c r="A7" t="s">
        <v>582</v>
      </c>
      <c r="B7" t="s">
        <v>590</v>
      </c>
      <c r="C7" t="s">
        <v>591</v>
      </c>
      <c r="D7" t="s">
        <v>1094</v>
      </c>
      <c r="E7" t="s">
        <v>1055</v>
      </c>
      <c r="F7" t="s">
        <v>1098</v>
      </c>
    </row>
    <row r="8" spans="1:6" ht="10.5" customHeight="1">
      <c r="A8" t="s">
        <v>582</v>
      </c>
      <c r="B8" t="s">
        <v>592</v>
      </c>
      <c r="C8" t="s">
        <v>593</v>
      </c>
      <c r="D8" t="s">
        <v>1094</v>
      </c>
      <c r="E8" t="s">
        <v>662</v>
      </c>
      <c r="F8" t="s">
        <v>1099</v>
      </c>
    </row>
    <row r="9" spans="1:6" ht="10.5" customHeight="1">
      <c r="A9" t="s">
        <v>582</v>
      </c>
      <c r="B9" t="s">
        <v>594</v>
      </c>
      <c r="C9" t="s">
        <v>595</v>
      </c>
      <c r="D9" t="s">
        <v>1094</v>
      </c>
      <c r="E9" t="s">
        <v>1071</v>
      </c>
      <c r="F9" t="s">
        <v>1100</v>
      </c>
    </row>
    <row r="10" spans="1:6" ht="10.5" customHeight="1">
      <c r="A10" t="s">
        <v>582</v>
      </c>
      <c r="B10" t="s">
        <v>596</v>
      </c>
      <c r="C10" t="s">
        <v>597</v>
      </c>
      <c r="D10" t="s">
        <v>1094</v>
      </c>
      <c r="E10" t="s">
        <v>84</v>
      </c>
      <c r="F10" t="s">
        <v>1101</v>
      </c>
    </row>
    <row r="11" spans="1:6" ht="10.5" customHeight="1">
      <c r="A11" t="s">
        <v>582</v>
      </c>
      <c r="B11" t="s">
        <v>598</v>
      </c>
      <c r="C11" t="s">
        <v>599</v>
      </c>
      <c r="D11" t="s">
        <v>1094</v>
      </c>
      <c r="E11" t="s">
        <v>883</v>
      </c>
      <c r="F11" t="s">
        <v>1102</v>
      </c>
    </row>
    <row r="12" spans="1:6" ht="10.5" customHeight="1">
      <c r="A12" t="s">
        <v>582</v>
      </c>
      <c r="B12" t="s">
        <v>600</v>
      </c>
      <c r="C12" t="s">
        <v>601</v>
      </c>
      <c r="D12" t="s">
        <v>1094</v>
      </c>
      <c r="E12" t="s">
        <v>697</v>
      </c>
      <c r="F12" t="s">
        <v>1103</v>
      </c>
    </row>
    <row r="13" spans="1:6" ht="10.5" customHeight="1">
      <c r="A13" t="s">
        <v>582</v>
      </c>
      <c r="B13" t="s">
        <v>602</v>
      </c>
      <c r="C13" t="s">
        <v>603</v>
      </c>
      <c r="D13" t="s">
        <v>1094</v>
      </c>
      <c r="E13" t="s">
        <v>865</v>
      </c>
      <c r="F13" t="s">
        <v>1104</v>
      </c>
    </row>
    <row r="14" spans="1:6" ht="10.5" customHeight="1">
      <c r="A14" t="s">
        <v>582</v>
      </c>
      <c r="B14" t="s">
        <v>604</v>
      </c>
      <c r="C14" t="s">
        <v>605</v>
      </c>
      <c r="D14" t="s">
        <v>1094</v>
      </c>
      <c r="E14" t="s">
        <v>1013</v>
      </c>
      <c r="F14" t="s">
        <v>1105</v>
      </c>
    </row>
    <row r="15" spans="1:6" ht="10.5" customHeight="1">
      <c r="A15" t="s">
        <v>582</v>
      </c>
      <c r="B15" t="s">
        <v>606</v>
      </c>
      <c r="C15" t="s">
        <v>607</v>
      </c>
      <c r="D15" t="s">
        <v>1094</v>
      </c>
      <c r="E15" t="s">
        <v>770</v>
      </c>
      <c r="F15" t="s">
        <v>1106</v>
      </c>
    </row>
    <row r="16" spans="1:6" ht="10.5" customHeight="1">
      <c r="A16" t="s">
        <v>582</v>
      </c>
      <c r="B16" t="s">
        <v>608</v>
      </c>
      <c r="C16" t="s">
        <v>609</v>
      </c>
      <c r="D16" t="s">
        <v>1094</v>
      </c>
      <c r="E16" t="s">
        <v>810</v>
      </c>
      <c r="F16" t="s">
        <v>1107</v>
      </c>
    </row>
    <row r="17" spans="1:6" ht="10.5" customHeight="1">
      <c r="A17" t="s">
        <v>582</v>
      </c>
      <c r="B17" t="s">
        <v>610</v>
      </c>
      <c r="C17" t="s">
        <v>611</v>
      </c>
      <c r="D17" t="s">
        <v>1094</v>
      </c>
      <c r="E17" t="s">
        <v>726</v>
      </c>
      <c r="F17" t="s">
        <v>1108</v>
      </c>
    </row>
    <row r="18" spans="1:6" ht="10.5" customHeight="1">
      <c r="A18" t="s">
        <v>582</v>
      </c>
      <c r="B18" t="s">
        <v>612</v>
      </c>
      <c r="C18" t="s">
        <v>613</v>
      </c>
      <c r="D18" t="s">
        <v>1094</v>
      </c>
      <c r="E18" t="s">
        <v>742</v>
      </c>
      <c r="F18" t="s">
        <v>1109</v>
      </c>
    </row>
    <row r="19" spans="1:6" ht="10.5" customHeight="1">
      <c r="A19" t="s">
        <v>582</v>
      </c>
      <c r="B19" t="s">
        <v>614</v>
      </c>
      <c r="C19" t="s">
        <v>615</v>
      </c>
      <c r="D19" t="s">
        <v>1094</v>
      </c>
      <c r="E19" t="s">
        <v>764</v>
      </c>
      <c r="F19" t="s">
        <v>1110</v>
      </c>
    </row>
    <row r="20" spans="1:6" ht="10.5" customHeight="1">
      <c r="A20" t="s">
        <v>582</v>
      </c>
      <c r="B20" t="s">
        <v>616</v>
      </c>
      <c r="C20" t="s">
        <v>617</v>
      </c>
      <c r="D20" t="s">
        <v>1094</v>
      </c>
      <c r="E20" t="s">
        <v>776</v>
      </c>
      <c r="F20" t="s">
        <v>1111</v>
      </c>
    </row>
    <row r="21" spans="1:6" ht="10.5" customHeight="1">
      <c r="A21" t="s">
        <v>582</v>
      </c>
      <c r="B21" t="s">
        <v>618</v>
      </c>
      <c r="C21" t="s">
        <v>619</v>
      </c>
      <c r="D21" t="s">
        <v>1094</v>
      </c>
      <c r="E21" t="s">
        <v>941</v>
      </c>
      <c r="F21" t="s">
        <v>1112</v>
      </c>
    </row>
    <row r="22" spans="1:6" ht="10.5" customHeight="1">
      <c r="A22" t="s">
        <v>582</v>
      </c>
      <c r="B22" t="s">
        <v>620</v>
      </c>
      <c r="C22" t="s">
        <v>621</v>
      </c>
      <c r="D22" t="s">
        <v>1094</v>
      </c>
      <c r="E22" t="s">
        <v>943</v>
      </c>
      <c r="F22" t="s">
        <v>1113</v>
      </c>
    </row>
    <row r="23" spans="1:6" ht="10.5" customHeight="1">
      <c r="A23" t="s">
        <v>582</v>
      </c>
      <c r="B23" t="s">
        <v>622</v>
      </c>
      <c r="C23" t="s">
        <v>623</v>
      </c>
      <c r="D23" t="s">
        <v>1094</v>
      </c>
      <c r="E23" t="s">
        <v>656</v>
      </c>
      <c r="F23" t="s">
        <v>1114</v>
      </c>
    </row>
    <row r="24" spans="1:4" ht="10.5" customHeight="1">
      <c r="A24" t="s">
        <v>582</v>
      </c>
      <c r="B24" t="s">
        <v>624</v>
      </c>
      <c r="C24" t="s">
        <v>625</v>
      </c>
      <c r="D24" t="s">
        <v>1094</v>
      </c>
    </row>
    <row r="25" spans="1:4" ht="10.5" customHeight="1">
      <c r="A25" t="s">
        <v>582</v>
      </c>
      <c r="B25" t="s">
        <v>626</v>
      </c>
      <c r="C25" t="s">
        <v>627</v>
      </c>
      <c r="D25" t="s">
        <v>1115</v>
      </c>
    </row>
    <row r="26" spans="1:4" ht="10.5" customHeight="1">
      <c r="A26" t="s">
        <v>582</v>
      </c>
      <c r="B26" t="s">
        <v>628</v>
      </c>
      <c r="C26" t="s">
        <v>629</v>
      </c>
      <c r="D26" t="s">
        <v>1115</v>
      </c>
    </row>
    <row r="27" spans="1:4" ht="10.5" customHeight="1">
      <c r="A27" t="s">
        <v>582</v>
      </c>
      <c r="B27" t="s">
        <v>630</v>
      </c>
      <c r="C27" t="s">
        <v>631</v>
      </c>
      <c r="D27" t="s">
        <v>1115</v>
      </c>
    </row>
    <row r="28" spans="1:4" ht="10.5" customHeight="1">
      <c r="A28" t="s">
        <v>636</v>
      </c>
      <c r="B28" t="s">
        <v>1116</v>
      </c>
      <c r="C28" t="s">
        <v>1117</v>
      </c>
      <c r="D28" t="s">
        <v>1094</v>
      </c>
    </row>
    <row r="29" spans="1:4" ht="10.5" customHeight="1">
      <c r="A29" t="s">
        <v>636</v>
      </c>
      <c r="B29" t="s">
        <v>637</v>
      </c>
      <c r="C29" t="s">
        <v>638</v>
      </c>
      <c r="D29" t="s">
        <v>1094</v>
      </c>
    </row>
    <row r="30" spans="1:4" ht="10.5" customHeight="1">
      <c r="A30" t="s">
        <v>636</v>
      </c>
      <c r="B30" t="s">
        <v>639</v>
      </c>
      <c r="C30" t="s">
        <v>640</v>
      </c>
      <c r="D30" t="s">
        <v>1094</v>
      </c>
    </row>
    <row r="31" spans="1:4" ht="10.5" customHeight="1">
      <c r="A31" t="s">
        <v>636</v>
      </c>
      <c r="B31" t="s">
        <v>636</v>
      </c>
      <c r="C31" t="s">
        <v>641</v>
      </c>
      <c r="D31" t="s">
        <v>1092</v>
      </c>
    </row>
    <row r="32" spans="1:4" ht="10.5" customHeight="1">
      <c r="A32" t="s">
        <v>636</v>
      </c>
      <c r="B32" t="s">
        <v>642</v>
      </c>
      <c r="C32" t="s">
        <v>643</v>
      </c>
      <c r="D32" t="s">
        <v>1094</v>
      </c>
    </row>
    <row r="33" spans="1:4" ht="10.5" customHeight="1">
      <c r="A33" t="s">
        <v>636</v>
      </c>
      <c r="B33" t="s">
        <v>1118</v>
      </c>
      <c r="C33" t="s">
        <v>1119</v>
      </c>
      <c r="D33" t="s">
        <v>1094</v>
      </c>
    </row>
    <row r="34" spans="1:4" ht="10.5" customHeight="1">
      <c r="A34" t="s">
        <v>636</v>
      </c>
      <c r="B34" t="s">
        <v>644</v>
      </c>
      <c r="C34" t="s">
        <v>645</v>
      </c>
      <c r="D34" t="s">
        <v>1094</v>
      </c>
    </row>
    <row r="35" spans="1:4" ht="10.5" customHeight="1">
      <c r="A35" t="s">
        <v>636</v>
      </c>
      <c r="B35" t="s">
        <v>1120</v>
      </c>
      <c r="C35" t="s">
        <v>1121</v>
      </c>
      <c r="D35" t="s">
        <v>1094</v>
      </c>
    </row>
    <row r="36" spans="1:4" ht="10.5" customHeight="1">
      <c r="A36" t="s">
        <v>636</v>
      </c>
      <c r="B36" t="s">
        <v>646</v>
      </c>
      <c r="C36" t="s">
        <v>647</v>
      </c>
      <c r="D36" t="s">
        <v>1094</v>
      </c>
    </row>
    <row r="37" spans="1:4" ht="10.5" customHeight="1">
      <c r="A37" t="s">
        <v>636</v>
      </c>
      <c r="B37" t="s">
        <v>648</v>
      </c>
      <c r="C37" t="s">
        <v>649</v>
      </c>
      <c r="D37" t="s">
        <v>1094</v>
      </c>
    </row>
    <row r="38" spans="1:4" ht="10.5" customHeight="1">
      <c r="A38" t="s">
        <v>636</v>
      </c>
      <c r="B38" t="s">
        <v>650</v>
      </c>
      <c r="C38" t="s">
        <v>651</v>
      </c>
      <c r="D38" t="s">
        <v>1115</v>
      </c>
    </row>
    <row r="39" spans="1:4" ht="10.5" customHeight="1">
      <c r="A39" t="s">
        <v>863</v>
      </c>
      <c r="B39" t="s">
        <v>863</v>
      </c>
      <c r="C39" t="s">
        <v>864</v>
      </c>
      <c r="D39" t="s">
        <v>1090</v>
      </c>
    </row>
    <row r="40" spans="1:4" ht="10.5" customHeight="1">
      <c r="A40" t="s">
        <v>983</v>
      </c>
      <c r="B40" t="s">
        <v>984</v>
      </c>
      <c r="C40" t="s">
        <v>985</v>
      </c>
      <c r="D40" t="s">
        <v>1094</v>
      </c>
    </row>
    <row r="41" spans="1:4" ht="10.5" customHeight="1">
      <c r="A41" t="s">
        <v>983</v>
      </c>
      <c r="B41" t="s">
        <v>986</v>
      </c>
      <c r="C41" t="s">
        <v>987</v>
      </c>
      <c r="D41" t="s">
        <v>1094</v>
      </c>
    </row>
    <row r="42" spans="1:4" ht="10.5" customHeight="1">
      <c r="A42" t="s">
        <v>983</v>
      </c>
      <c r="B42" t="s">
        <v>983</v>
      </c>
      <c r="C42" t="s">
        <v>988</v>
      </c>
      <c r="D42" t="s">
        <v>1092</v>
      </c>
    </row>
    <row r="43" spans="1:4" ht="10.5" customHeight="1">
      <c r="A43" t="s">
        <v>983</v>
      </c>
      <c r="B43" t="s">
        <v>989</v>
      </c>
      <c r="C43" t="s">
        <v>990</v>
      </c>
      <c r="D43" t="s">
        <v>1094</v>
      </c>
    </row>
    <row r="44" spans="1:4" ht="10.5" customHeight="1">
      <c r="A44" t="s">
        <v>983</v>
      </c>
      <c r="B44" t="s">
        <v>991</v>
      </c>
      <c r="C44" t="s">
        <v>992</v>
      </c>
      <c r="D44" t="s">
        <v>1094</v>
      </c>
    </row>
    <row r="45" spans="1:4" ht="10.5" customHeight="1">
      <c r="A45" t="s">
        <v>983</v>
      </c>
      <c r="B45" t="s">
        <v>993</v>
      </c>
      <c r="C45" t="s">
        <v>994</v>
      </c>
      <c r="D45" t="s">
        <v>1094</v>
      </c>
    </row>
    <row r="46" spans="1:4" ht="10.5" customHeight="1">
      <c r="A46" t="s">
        <v>983</v>
      </c>
      <c r="B46" t="s">
        <v>995</v>
      </c>
      <c r="C46" t="s">
        <v>996</v>
      </c>
      <c r="D46" t="s">
        <v>1094</v>
      </c>
    </row>
    <row r="47" spans="1:4" ht="10.5" customHeight="1">
      <c r="A47" t="s">
        <v>983</v>
      </c>
      <c r="B47" t="s">
        <v>997</v>
      </c>
      <c r="C47" t="s">
        <v>998</v>
      </c>
      <c r="D47" t="s">
        <v>1094</v>
      </c>
    </row>
    <row r="48" spans="1:4" ht="10.5" customHeight="1">
      <c r="A48" t="s">
        <v>983</v>
      </c>
      <c r="B48" t="s">
        <v>999</v>
      </c>
      <c r="C48" t="s">
        <v>1000</v>
      </c>
      <c r="D48" t="s">
        <v>1094</v>
      </c>
    </row>
    <row r="49" spans="1:4" ht="10.5" customHeight="1">
      <c r="A49" t="s">
        <v>983</v>
      </c>
      <c r="B49" t="s">
        <v>1001</v>
      </c>
      <c r="C49" t="s">
        <v>1002</v>
      </c>
      <c r="D49" t="s">
        <v>1094</v>
      </c>
    </row>
    <row r="50" spans="1:4" ht="10.5" customHeight="1">
      <c r="A50" t="s">
        <v>983</v>
      </c>
      <c r="B50" t="s">
        <v>1003</v>
      </c>
      <c r="C50" t="s">
        <v>1004</v>
      </c>
      <c r="D50" t="s">
        <v>1094</v>
      </c>
    </row>
    <row r="51" spans="1:4" ht="10.5" customHeight="1">
      <c r="A51" t="s">
        <v>983</v>
      </c>
      <c r="B51" t="s">
        <v>1005</v>
      </c>
      <c r="C51" t="s">
        <v>1006</v>
      </c>
      <c r="D51" t="s">
        <v>1094</v>
      </c>
    </row>
    <row r="52" spans="1:4" ht="10.5" customHeight="1">
      <c r="A52" t="s">
        <v>983</v>
      </c>
      <c r="B52" t="s">
        <v>1007</v>
      </c>
      <c r="C52" t="s">
        <v>1008</v>
      </c>
      <c r="D52" t="s">
        <v>1115</v>
      </c>
    </row>
    <row r="53" spans="1:4" ht="10.5" customHeight="1">
      <c r="A53" t="s">
        <v>1055</v>
      </c>
      <c r="B53" t="s">
        <v>1122</v>
      </c>
      <c r="C53" t="s">
        <v>1123</v>
      </c>
      <c r="D53" t="s">
        <v>1094</v>
      </c>
    </row>
    <row r="54" spans="1:4" ht="10.5" customHeight="1">
      <c r="A54" t="s">
        <v>1055</v>
      </c>
      <c r="B54" t="s">
        <v>1055</v>
      </c>
      <c r="C54" t="s">
        <v>1124</v>
      </c>
      <c r="D54" t="s">
        <v>1092</v>
      </c>
    </row>
    <row r="55" spans="1:4" ht="10.5" customHeight="1">
      <c r="A55" t="s">
        <v>1055</v>
      </c>
      <c r="B55" t="s">
        <v>1056</v>
      </c>
      <c r="C55" t="s">
        <v>1057</v>
      </c>
      <c r="D55" t="s">
        <v>1094</v>
      </c>
    </row>
    <row r="56" spans="1:4" ht="10.5" customHeight="1">
      <c r="A56" t="s">
        <v>1055</v>
      </c>
      <c r="B56" t="s">
        <v>1125</v>
      </c>
      <c r="C56" t="s">
        <v>1126</v>
      </c>
      <c r="D56" t="s">
        <v>1094</v>
      </c>
    </row>
    <row r="57" spans="1:4" ht="10.5" customHeight="1">
      <c r="A57" t="s">
        <v>1055</v>
      </c>
      <c r="B57" t="s">
        <v>1127</v>
      </c>
      <c r="C57" t="s">
        <v>1128</v>
      </c>
      <c r="D57" t="s">
        <v>1094</v>
      </c>
    </row>
    <row r="58" spans="1:4" ht="10.5" customHeight="1">
      <c r="A58" t="s">
        <v>1055</v>
      </c>
      <c r="B58" t="s">
        <v>1129</v>
      </c>
      <c r="C58" t="s">
        <v>1130</v>
      </c>
      <c r="D58" t="s">
        <v>1094</v>
      </c>
    </row>
    <row r="59" spans="1:4" ht="10.5" customHeight="1">
      <c r="A59" t="s">
        <v>1055</v>
      </c>
      <c r="B59" t="s">
        <v>681</v>
      </c>
      <c r="C59" t="s">
        <v>1058</v>
      </c>
      <c r="D59" t="s">
        <v>1094</v>
      </c>
    </row>
    <row r="60" spans="1:4" ht="10.5" customHeight="1">
      <c r="A60" t="s">
        <v>1055</v>
      </c>
      <c r="B60" t="s">
        <v>1059</v>
      </c>
      <c r="C60" t="s">
        <v>1060</v>
      </c>
      <c r="D60" t="s">
        <v>1115</v>
      </c>
    </row>
    <row r="61" spans="1:4" ht="10.5" customHeight="1">
      <c r="A61" t="s">
        <v>1055</v>
      </c>
      <c r="B61" t="s">
        <v>1061</v>
      </c>
      <c r="C61" t="s">
        <v>1062</v>
      </c>
      <c r="D61" t="s">
        <v>1094</v>
      </c>
    </row>
    <row r="62" spans="1:4" ht="10.5" customHeight="1">
      <c r="A62" t="s">
        <v>1055</v>
      </c>
      <c r="B62" t="s">
        <v>1063</v>
      </c>
      <c r="C62" t="s">
        <v>1064</v>
      </c>
      <c r="D62" t="s">
        <v>1094</v>
      </c>
    </row>
    <row r="63" spans="1:4" ht="10.5" customHeight="1">
      <c r="A63" t="s">
        <v>1055</v>
      </c>
      <c r="B63" t="s">
        <v>1065</v>
      </c>
      <c r="C63" t="s">
        <v>1066</v>
      </c>
      <c r="D63" t="s">
        <v>1094</v>
      </c>
    </row>
    <row r="64" spans="1:4" ht="10.5" customHeight="1">
      <c r="A64" t="s">
        <v>1055</v>
      </c>
      <c r="B64" t="s">
        <v>1131</v>
      </c>
      <c r="C64" t="s">
        <v>1132</v>
      </c>
      <c r="D64" t="s">
        <v>1094</v>
      </c>
    </row>
    <row r="65" spans="1:4" ht="10.5" customHeight="1">
      <c r="A65" t="s">
        <v>1055</v>
      </c>
      <c r="B65" t="s">
        <v>1133</v>
      </c>
      <c r="C65" t="s">
        <v>1134</v>
      </c>
      <c r="D65" t="s">
        <v>1094</v>
      </c>
    </row>
    <row r="66" spans="1:4" ht="10.5" customHeight="1">
      <c r="A66" t="s">
        <v>1055</v>
      </c>
      <c r="B66" t="s">
        <v>1067</v>
      </c>
      <c r="C66" t="s">
        <v>1068</v>
      </c>
      <c r="D66" t="s">
        <v>1094</v>
      </c>
    </row>
    <row r="67" spans="1:4" ht="10.5" customHeight="1">
      <c r="A67" t="s">
        <v>1055</v>
      </c>
      <c r="B67" t="s">
        <v>1069</v>
      </c>
      <c r="C67" t="s">
        <v>1070</v>
      </c>
      <c r="D67" t="s">
        <v>1115</v>
      </c>
    </row>
    <row r="68" spans="1:4" ht="10.5" customHeight="1">
      <c r="A68" t="s">
        <v>662</v>
      </c>
      <c r="B68" t="s">
        <v>662</v>
      </c>
      <c r="C68" t="s">
        <v>663</v>
      </c>
      <c r="D68" t="s">
        <v>1090</v>
      </c>
    </row>
    <row r="69" spans="1:4" ht="10.5" customHeight="1">
      <c r="A69" t="s">
        <v>1071</v>
      </c>
      <c r="B69" t="s">
        <v>1071</v>
      </c>
      <c r="C69" t="s">
        <v>1072</v>
      </c>
      <c r="D69" t="s">
        <v>1090</v>
      </c>
    </row>
    <row r="70" spans="1:4" ht="10.5" customHeight="1">
      <c r="A70" t="s">
        <v>84</v>
      </c>
      <c r="B70" t="s">
        <v>664</v>
      </c>
      <c r="C70" t="s">
        <v>665</v>
      </c>
      <c r="D70" t="s">
        <v>1094</v>
      </c>
    </row>
    <row r="71" spans="1:4" ht="10.5" customHeight="1">
      <c r="A71" t="s">
        <v>84</v>
      </c>
      <c r="B71" t="s">
        <v>666</v>
      </c>
      <c r="C71" t="s">
        <v>667</v>
      </c>
      <c r="D71" t="s">
        <v>1094</v>
      </c>
    </row>
    <row r="72" spans="1:4" ht="10.5" customHeight="1">
      <c r="A72" t="s">
        <v>84</v>
      </c>
      <c r="B72" t="s">
        <v>668</v>
      </c>
      <c r="C72" t="s">
        <v>669</v>
      </c>
      <c r="D72" t="s">
        <v>1094</v>
      </c>
    </row>
    <row r="73" spans="1:4" ht="10.5" customHeight="1">
      <c r="A73" t="s">
        <v>84</v>
      </c>
      <c r="B73" t="s">
        <v>670</v>
      </c>
      <c r="C73" t="s">
        <v>671</v>
      </c>
      <c r="D73" t="s">
        <v>1094</v>
      </c>
    </row>
    <row r="74" spans="1:4" ht="10.5" customHeight="1">
      <c r="A74" t="s">
        <v>84</v>
      </c>
      <c r="B74" t="s">
        <v>672</v>
      </c>
      <c r="C74" t="s">
        <v>673</v>
      </c>
      <c r="D74" t="s">
        <v>1094</v>
      </c>
    </row>
    <row r="75" spans="1:4" ht="10.5" customHeight="1">
      <c r="A75" t="s">
        <v>84</v>
      </c>
      <c r="B75" t="s">
        <v>84</v>
      </c>
      <c r="C75" t="s">
        <v>674</v>
      </c>
      <c r="D75" t="s">
        <v>1092</v>
      </c>
    </row>
    <row r="76" spans="1:4" ht="10.5" customHeight="1">
      <c r="A76" t="s">
        <v>84</v>
      </c>
      <c r="B76" t="s">
        <v>675</v>
      </c>
      <c r="C76" t="s">
        <v>676</v>
      </c>
      <c r="D76" t="s">
        <v>1094</v>
      </c>
    </row>
    <row r="77" spans="1:4" ht="10.5" customHeight="1">
      <c r="A77" t="s">
        <v>84</v>
      </c>
      <c r="B77" t="s">
        <v>677</v>
      </c>
      <c r="C77" t="s">
        <v>678</v>
      </c>
      <c r="D77" t="s">
        <v>1094</v>
      </c>
    </row>
    <row r="78" spans="1:4" ht="10.5" customHeight="1">
      <c r="A78" t="s">
        <v>84</v>
      </c>
      <c r="B78" t="s">
        <v>679</v>
      </c>
      <c r="C78" t="s">
        <v>680</v>
      </c>
      <c r="D78" t="s">
        <v>1094</v>
      </c>
    </row>
    <row r="79" spans="1:4" ht="10.5" customHeight="1">
      <c r="A79" t="s">
        <v>84</v>
      </c>
      <c r="B79" t="s">
        <v>681</v>
      </c>
      <c r="C79" t="s">
        <v>682</v>
      </c>
      <c r="D79" t="s">
        <v>1094</v>
      </c>
    </row>
    <row r="80" spans="1:4" ht="10.5" customHeight="1">
      <c r="A80" t="s">
        <v>84</v>
      </c>
      <c r="B80" t="s">
        <v>683</v>
      </c>
      <c r="C80" t="s">
        <v>684</v>
      </c>
      <c r="D80" t="s">
        <v>1094</v>
      </c>
    </row>
    <row r="81" spans="1:4" ht="10.5" customHeight="1">
      <c r="A81" t="s">
        <v>84</v>
      </c>
      <c r="B81" t="s">
        <v>685</v>
      </c>
      <c r="C81" t="s">
        <v>686</v>
      </c>
      <c r="D81" t="s">
        <v>1094</v>
      </c>
    </row>
    <row r="82" spans="1:4" ht="10.5" customHeight="1">
      <c r="A82" t="s">
        <v>84</v>
      </c>
      <c r="B82" t="s">
        <v>687</v>
      </c>
      <c r="C82" t="s">
        <v>688</v>
      </c>
      <c r="D82" t="s">
        <v>1094</v>
      </c>
    </row>
    <row r="83" spans="1:4" ht="10.5" customHeight="1">
      <c r="A83" t="s">
        <v>84</v>
      </c>
      <c r="B83" t="s">
        <v>689</v>
      </c>
      <c r="C83" t="s">
        <v>690</v>
      </c>
      <c r="D83" t="s">
        <v>1094</v>
      </c>
    </row>
    <row r="84" spans="1:4" ht="10.5" customHeight="1">
      <c r="A84" t="s">
        <v>84</v>
      </c>
      <c r="B84" t="s">
        <v>691</v>
      </c>
      <c r="C84" t="s">
        <v>692</v>
      </c>
      <c r="D84" t="s">
        <v>1094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1115</v>
      </c>
    </row>
    <row r="86" spans="1:4" ht="10.5" customHeight="1">
      <c r="A86" t="s">
        <v>883</v>
      </c>
      <c r="B86" t="s">
        <v>884</v>
      </c>
      <c r="C86" t="s">
        <v>885</v>
      </c>
      <c r="D86" t="s">
        <v>1094</v>
      </c>
    </row>
    <row r="87" spans="1:4" ht="10.5" customHeight="1">
      <c r="A87" t="s">
        <v>883</v>
      </c>
      <c r="B87" t="s">
        <v>886</v>
      </c>
      <c r="C87" t="s">
        <v>887</v>
      </c>
      <c r="D87" t="s">
        <v>1094</v>
      </c>
    </row>
    <row r="88" spans="1:4" ht="10.5" customHeight="1">
      <c r="A88" t="s">
        <v>883</v>
      </c>
      <c r="B88" t="s">
        <v>888</v>
      </c>
      <c r="C88" t="s">
        <v>889</v>
      </c>
      <c r="D88" t="s">
        <v>1094</v>
      </c>
    </row>
    <row r="89" spans="1:4" ht="10.5" customHeight="1">
      <c r="A89" t="s">
        <v>883</v>
      </c>
      <c r="B89" t="s">
        <v>890</v>
      </c>
      <c r="C89" t="s">
        <v>891</v>
      </c>
      <c r="D89" t="s">
        <v>1094</v>
      </c>
    </row>
    <row r="90" spans="1:4" ht="10.5" customHeight="1">
      <c r="A90" t="s">
        <v>883</v>
      </c>
      <c r="B90" t="s">
        <v>892</v>
      </c>
      <c r="C90" t="s">
        <v>893</v>
      </c>
      <c r="D90" t="s">
        <v>1094</v>
      </c>
    </row>
    <row r="91" spans="1:4" ht="10.5" customHeight="1">
      <c r="A91" t="s">
        <v>883</v>
      </c>
      <c r="B91" t="s">
        <v>894</v>
      </c>
      <c r="C91" t="s">
        <v>895</v>
      </c>
      <c r="D91" t="s">
        <v>1094</v>
      </c>
    </row>
    <row r="92" spans="1:4" ht="10.5" customHeight="1">
      <c r="A92" t="s">
        <v>883</v>
      </c>
      <c r="B92" t="s">
        <v>896</v>
      </c>
      <c r="C92" t="s">
        <v>897</v>
      </c>
      <c r="D92" t="s">
        <v>1094</v>
      </c>
    </row>
    <row r="93" spans="1:4" ht="10.5" customHeight="1">
      <c r="A93" t="s">
        <v>883</v>
      </c>
      <c r="B93" t="s">
        <v>898</v>
      </c>
      <c r="C93" t="s">
        <v>899</v>
      </c>
      <c r="D93" t="s">
        <v>1094</v>
      </c>
    </row>
    <row r="94" spans="1:4" ht="10.5" customHeight="1">
      <c r="A94" t="s">
        <v>883</v>
      </c>
      <c r="B94" t="s">
        <v>900</v>
      </c>
      <c r="C94" t="s">
        <v>901</v>
      </c>
      <c r="D94" t="s">
        <v>1094</v>
      </c>
    </row>
    <row r="95" spans="1:4" ht="10.5" customHeight="1">
      <c r="A95" t="s">
        <v>883</v>
      </c>
      <c r="B95" t="s">
        <v>883</v>
      </c>
      <c r="C95" t="s">
        <v>902</v>
      </c>
      <c r="D95" t="s">
        <v>1092</v>
      </c>
    </row>
    <row r="96" spans="1:4" ht="10.5" customHeight="1">
      <c r="A96" t="s">
        <v>883</v>
      </c>
      <c r="B96" t="s">
        <v>903</v>
      </c>
      <c r="C96" t="s">
        <v>904</v>
      </c>
      <c r="D96" t="s">
        <v>1094</v>
      </c>
    </row>
    <row r="97" spans="1:4" ht="10.5" customHeight="1">
      <c r="A97" t="s">
        <v>883</v>
      </c>
      <c r="B97" t="s">
        <v>905</v>
      </c>
      <c r="C97" t="s">
        <v>906</v>
      </c>
      <c r="D97" t="s">
        <v>1094</v>
      </c>
    </row>
    <row r="98" spans="1:4" ht="10.5" customHeight="1">
      <c r="A98" t="s">
        <v>883</v>
      </c>
      <c r="B98" t="s">
        <v>907</v>
      </c>
      <c r="C98" t="s">
        <v>908</v>
      </c>
      <c r="D98" t="s">
        <v>1094</v>
      </c>
    </row>
    <row r="99" spans="1:4" ht="10.5" customHeight="1">
      <c r="A99" t="s">
        <v>883</v>
      </c>
      <c r="B99" t="s">
        <v>909</v>
      </c>
      <c r="C99" t="s">
        <v>910</v>
      </c>
      <c r="D99" t="s">
        <v>1094</v>
      </c>
    </row>
    <row r="100" spans="1:4" ht="10.5" customHeight="1">
      <c r="A100" t="s">
        <v>883</v>
      </c>
      <c r="B100" t="s">
        <v>1135</v>
      </c>
      <c r="C100" t="s">
        <v>1136</v>
      </c>
      <c r="D100" t="s">
        <v>1094</v>
      </c>
    </row>
    <row r="101" spans="1:4" ht="10.5" customHeight="1">
      <c r="A101" t="s">
        <v>883</v>
      </c>
      <c r="B101" t="s">
        <v>829</v>
      </c>
      <c r="C101" t="s">
        <v>911</v>
      </c>
      <c r="D101" t="s">
        <v>1094</v>
      </c>
    </row>
    <row r="102" spans="1:4" ht="10.5" customHeight="1">
      <c r="A102" t="s">
        <v>883</v>
      </c>
      <c r="B102" t="s">
        <v>912</v>
      </c>
      <c r="C102" t="s">
        <v>913</v>
      </c>
      <c r="D102" t="s">
        <v>1094</v>
      </c>
    </row>
    <row r="103" spans="1:4" ht="10.5" customHeight="1">
      <c r="A103" t="s">
        <v>883</v>
      </c>
      <c r="B103" t="s">
        <v>914</v>
      </c>
      <c r="C103" t="s">
        <v>915</v>
      </c>
      <c r="D103" t="s">
        <v>1094</v>
      </c>
    </row>
    <row r="104" spans="1:4" ht="10.5" customHeight="1">
      <c r="A104" t="s">
        <v>883</v>
      </c>
      <c r="B104" t="s">
        <v>916</v>
      </c>
      <c r="C104" t="s">
        <v>917</v>
      </c>
      <c r="D104" t="s">
        <v>1094</v>
      </c>
    </row>
    <row r="105" spans="1:4" ht="10.5" customHeight="1">
      <c r="A105" t="s">
        <v>883</v>
      </c>
      <c r="B105" t="s">
        <v>918</v>
      </c>
      <c r="C105" t="s">
        <v>919</v>
      </c>
      <c r="D105" t="s">
        <v>1094</v>
      </c>
    </row>
    <row r="106" spans="1:4" ht="10.5" customHeight="1">
      <c r="A106" t="s">
        <v>883</v>
      </c>
      <c r="B106" t="s">
        <v>920</v>
      </c>
      <c r="C106" t="s">
        <v>921</v>
      </c>
      <c r="D106" t="s">
        <v>1094</v>
      </c>
    </row>
    <row r="107" spans="1:4" ht="10.5" customHeight="1">
      <c r="A107" t="s">
        <v>883</v>
      </c>
      <c r="B107" t="s">
        <v>922</v>
      </c>
      <c r="C107" t="s">
        <v>923</v>
      </c>
      <c r="D107" t="s">
        <v>1094</v>
      </c>
    </row>
    <row r="108" spans="1:4" ht="10.5" customHeight="1">
      <c r="A108" t="s">
        <v>883</v>
      </c>
      <c r="B108" t="s">
        <v>924</v>
      </c>
      <c r="C108" t="s">
        <v>925</v>
      </c>
      <c r="D108" t="s">
        <v>1094</v>
      </c>
    </row>
    <row r="109" spans="1:4" ht="10.5" customHeight="1">
      <c r="A109" t="s">
        <v>883</v>
      </c>
      <c r="B109" t="s">
        <v>926</v>
      </c>
      <c r="C109" t="s">
        <v>927</v>
      </c>
      <c r="D109" t="s">
        <v>1137</v>
      </c>
    </row>
    <row r="110" spans="1:4" ht="10.5" customHeight="1">
      <c r="A110" t="s">
        <v>697</v>
      </c>
      <c r="B110" t="s">
        <v>698</v>
      </c>
      <c r="C110" t="s">
        <v>699</v>
      </c>
      <c r="D110" t="s">
        <v>1094</v>
      </c>
    </row>
    <row r="111" spans="1:4" ht="10.5" customHeight="1">
      <c r="A111" t="s">
        <v>697</v>
      </c>
      <c r="B111" t="s">
        <v>700</v>
      </c>
      <c r="C111" t="s">
        <v>701</v>
      </c>
      <c r="D111" t="s">
        <v>1094</v>
      </c>
    </row>
    <row r="112" spans="1:4" ht="10.5" customHeight="1">
      <c r="A112" t="s">
        <v>697</v>
      </c>
      <c r="B112" t="s">
        <v>702</v>
      </c>
      <c r="C112" t="s">
        <v>703</v>
      </c>
      <c r="D112" t="s">
        <v>1094</v>
      </c>
    </row>
    <row r="113" spans="1:4" ht="10.5" customHeight="1">
      <c r="A113" t="s">
        <v>697</v>
      </c>
      <c r="B113" t="s">
        <v>704</v>
      </c>
      <c r="C113" t="s">
        <v>705</v>
      </c>
      <c r="D113" t="s">
        <v>1094</v>
      </c>
    </row>
    <row r="114" spans="1:4" ht="10.5" customHeight="1">
      <c r="A114" t="s">
        <v>697</v>
      </c>
      <c r="B114" t="s">
        <v>697</v>
      </c>
      <c r="C114" t="s">
        <v>706</v>
      </c>
      <c r="D114" t="s">
        <v>1092</v>
      </c>
    </row>
    <row r="115" spans="1:4" ht="10.5" customHeight="1">
      <c r="A115" t="s">
        <v>697</v>
      </c>
      <c r="B115" t="s">
        <v>707</v>
      </c>
      <c r="C115" t="s">
        <v>708</v>
      </c>
      <c r="D115" t="s">
        <v>1094</v>
      </c>
    </row>
    <row r="116" spans="1:4" ht="10.5" customHeight="1">
      <c r="A116" t="s">
        <v>697</v>
      </c>
      <c r="B116" t="s">
        <v>709</v>
      </c>
      <c r="C116" t="s">
        <v>710</v>
      </c>
      <c r="D116" t="s">
        <v>1094</v>
      </c>
    </row>
    <row r="117" spans="1:4" ht="10.5" customHeight="1">
      <c r="A117" t="s">
        <v>697</v>
      </c>
      <c r="B117" t="s">
        <v>711</v>
      </c>
      <c r="C117" t="s">
        <v>712</v>
      </c>
      <c r="D117" t="s">
        <v>1094</v>
      </c>
    </row>
    <row r="118" spans="1:4" ht="10.5" customHeight="1">
      <c r="A118" t="s">
        <v>697</v>
      </c>
      <c r="B118" t="s">
        <v>713</v>
      </c>
      <c r="C118" t="s">
        <v>714</v>
      </c>
      <c r="D118" t="s">
        <v>1094</v>
      </c>
    </row>
    <row r="119" spans="1:4" ht="10.5" customHeight="1">
      <c r="A119" t="s">
        <v>697</v>
      </c>
      <c r="B119" t="s">
        <v>715</v>
      </c>
      <c r="C119" t="s">
        <v>716</v>
      </c>
      <c r="D119" t="s">
        <v>1094</v>
      </c>
    </row>
    <row r="120" spans="1:4" ht="10.5" customHeight="1">
      <c r="A120" t="s">
        <v>697</v>
      </c>
      <c r="B120" t="s">
        <v>717</v>
      </c>
      <c r="C120" t="s">
        <v>718</v>
      </c>
      <c r="D120" t="s">
        <v>1094</v>
      </c>
    </row>
    <row r="121" spans="1:4" ht="10.5" customHeight="1">
      <c r="A121" t="s">
        <v>865</v>
      </c>
      <c r="B121" t="s">
        <v>953</v>
      </c>
      <c r="C121" t="s">
        <v>954</v>
      </c>
      <c r="D121" t="s">
        <v>1094</v>
      </c>
    </row>
    <row r="122" spans="1:4" ht="10.5" customHeight="1">
      <c r="A122" t="s">
        <v>865</v>
      </c>
      <c r="B122" t="s">
        <v>955</v>
      </c>
      <c r="C122" t="s">
        <v>956</v>
      </c>
      <c r="D122" t="s">
        <v>1094</v>
      </c>
    </row>
    <row r="123" spans="1:4" ht="10.5" customHeight="1">
      <c r="A123" t="s">
        <v>865</v>
      </c>
      <c r="B123" t="s">
        <v>957</v>
      </c>
      <c r="C123" t="s">
        <v>958</v>
      </c>
      <c r="D123" t="s">
        <v>1094</v>
      </c>
    </row>
    <row r="124" spans="1:4" ht="10.5" customHeight="1">
      <c r="A124" t="s">
        <v>865</v>
      </c>
      <c r="B124" t="s">
        <v>959</v>
      </c>
      <c r="C124" t="s">
        <v>960</v>
      </c>
      <c r="D124" t="s">
        <v>1094</v>
      </c>
    </row>
    <row r="125" spans="1:4" ht="10.5" customHeight="1">
      <c r="A125" t="s">
        <v>865</v>
      </c>
      <c r="B125" t="s">
        <v>961</v>
      </c>
      <c r="C125" t="s">
        <v>962</v>
      </c>
      <c r="D125" t="s">
        <v>1094</v>
      </c>
    </row>
    <row r="126" spans="1:4" ht="10.5" customHeight="1">
      <c r="A126" t="s">
        <v>865</v>
      </c>
      <c r="B126" t="s">
        <v>963</v>
      </c>
      <c r="C126" t="s">
        <v>964</v>
      </c>
      <c r="D126" t="s">
        <v>1094</v>
      </c>
    </row>
    <row r="127" spans="1:4" ht="10.5" customHeight="1">
      <c r="A127" t="s">
        <v>865</v>
      </c>
      <c r="B127" t="s">
        <v>819</v>
      </c>
      <c r="C127" t="s">
        <v>965</v>
      </c>
      <c r="D127" t="s">
        <v>1094</v>
      </c>
    </row>
    <row r="128" spans="1:4" ht="10.5" customHeight="1">
      <c r="A128" t="s">
        <v>865</v>
      </c>
      <c r="B128" t="s">
        <v>865</v>
      </c>
      <c r="C128" t="s">
        <v>866</v>
      </c>
      <c r="D128" t="s">
        <v>1092</v>
      </c>
    </row>
    <row r="129" spans="1:4" ht="10.5" customHeight="1">
      <c r="A129" t="s">
        <v>865</v>
      </c>
      <c r="B129" t="s">
        <v>966</v>
      </c>
      <c r="C129" t="s">
        <v>967</v>
      </c>
      <c r="D129" t="s">
        <v>1094</v>
      </c>
    </row>
    <row r="130" spans="1:4" ht="10.5" customHeight="1">
      <c r="A130" t="s">
        <v>865</v>
      </c>
      <c r="B130" t="s">
        <v>968</v>
      </c>
      <c r="C130" t="s">
        <v>969</v>
      </c>
      <c r="D130" t="s">
        <v>1094</v>
      </c>
    </row>
    <row r="131" spans="1:4" ht="10.5" customHeight="1">
      <c r="A131" t="s">
        <v>865</v>
      </c>
      <c r="B131" t="s">
        <v>970</v>
      </c>
      <c r="C131" t="s">
        <v>971</v>
      </c>
      <c r="D131" t="s">
        <v>1094</v>
      </c>
    </row>
    <row r="132" spans="1:4" ht="10.5" customHeight="1">
      <c r="A132" t="s">
        <v>865</v>
      </c>
      <c r="B132" t="s">
        <v>972</v>
      </c>
      <c r="C132" t="s">
        <v>973</v>
      </c>
      <c r="D132" t="s">
        <v>1094</v>
      </c>
    </row>
    <row r="133" spans="1:4" ht="10.5" customHeight="1">
      <c r="A133" t="s">
        <v>865</v>
      </c>
      <c r="B133" t="s">
        <v>974</v>
      </c>
      <c r="C133" t="s">
        <v>975</v>
      </c>
      <c r="D133" t="s">
        <v>1094</v>
      </c>
    </row>
    <row r="134" spans="1:4" ht="10.5" customHeight="1">
      <c r="A134" t="s">
        <v>865</v>
      </c>
      <c r="B134" t="s">
        <v>616</v>
      </c>
      <c r="C134" t="s">
        <v>976</v>
      </c>
      <c r="D134" t="s">
        <v>1094</v>
      </c>
    </row>
    <row r="135" spans="1:4" ht="10.5" customHeight="1">
      <c r="A135" t="s">
        <v>865</v>
      </c>
      <c r="B135" t="s">
        <v>977</v>
      </c>
      <c r="C135" t="s">
        <v>978</v>
      </c>
      <c r="D135" t="s">
        <v>1094</v>
      </c>
    </row>
    <row r="136" spans="1:4" ht="10.5" customHeight="1">
      <c r="A136" t="s">
        <v>865</v>
      </c>
      <c r="B136" t="s">
        <v>867</v>
      </c>
      <c r="C136" t="s">
        <v>868</v>
      </c>
      <c r="D136" t="s">
        <v>1115</v>
      </c>
    </row>
    <row r="137" spans="1:4" ht="10.5" customHeight="1">
      <c r="A137" t="s">
        <v>1013</v>
      </c>
      <c r="B137" t="s">
        <v>815</v>
      </c>
      <c r="C137" t="s">
        <v>1014</v>
      </c>
      <c r="D137" t="s">
        <v>1094</v>
      </c>
    </row>
    <row r="138" spans="1:4" ht="10.5" customHeight="1">
      <c r="A138" t="s">
        <v>1013</v>
      </c>
      <c r="B138" t="s">
        <v>1015</v>
      </c>
      <c r="C138" t="s">
        <v>1016</v>
      </c>
      <c r="D138" t="s">
        <v>1094</v>
      </c>
    </row>
    <row r="139" spans="1:4" ht="10.5" customHeight="1">
      <c r="A139" t="s">
        <v>1013</v>
      </c>
      <c r="B139" t="s">
        <v>1017</v>
      </c>
      <c r="C139" t="s">
        <v>1018</v>
      </c>
      <c r="D139" t="s">
        <v>1094</v>
      </c>
    </row>
    <row r="140" spans="1:4" ht="10.5" customHeight="1">
      <c r="A140" t="s">
        <v>1013</v>
      </c>
      <c r="B140" t="s">
        <v>1019</v>
      </c>
      <c r="C140" t="s">
        <v>1020</v>
      </c>
      <c r="D140" t="s">
        <v>1094</v>
      </c>
    </row>
    <row r="141" spans="1:4" ht="10.5" customHeight="1">
      <c r="A141" t="s">
        <v>1013</v>
      </c>
      <c r="B141" t="s">
        <v>1013</v>
      </c>
      <c r="C141" t="s">
        <v>1138</v>
      </c>
      <c r="D141" t="s">
        <v>1092</v>
      </c>
    </row>
    <row r="142" spans="1:4" ht="10.5" customHeight="1">
      <c r="A142" t="s">
        <v>1013</v>
      </c>
      <c r="B142" t="s">
        <v>1021</v>
      </c>
      <c r="C142" t="s">
        <v>1022</v>
      </c>
      <c r="D142" t="s">
        <v>1094</v>
      </c>
    </row>
    <row r="143" spans="1:4" ht="10.5" customHeight="1">
      <c r="A143" t="s">
        <v>1013</v>
      </c>
      <c r="B143" t="s">
        <v>1023</v>
      </c>
      <c r="C143" t="s">
        <v>1024</v>
      </c>
      <c r="D143" t="s">
        <v>1094</v>
      </c>
    </row>
    <row r="144" spans="1:4" ht="10.5" customHeight="1">
      <c r="A144" t="s">
        <v>1013</v>
      </c>
      <c r="B144" t="s">
        <v>1025</v>
      </c>
      <c r="C144" t="s">
        <v>1026</v>
      </c>
      <c r="D144" t="s">
        <v>1094</v>
      </c>
    </row>
    <row r="145" spans="1:4" ht="10.5" customHeight="1">
      <c r="A145" t="s">
        <v>1013</v>
      </c>
      <c r="B145" t="s">
        <v>1027</v>
      </c>
      <c r="C145" t="s">
        <v>1028</v>
      </c>
      <c r="D145" t="s">
        <v>1115</v>
      </c>
    </row>
    <row r="146" spans="1:4" ht="10.5" customHeight="1">
      <c r="A146" t="s">
        <v>770</v>
      </c>
      <c r="B146" t="s">
        <v>770</v>
      </c>
      <c r="C146" t="s">
        <v>771</v>
      </c>
      <c r="D146" t="s">
        <v>1090</v>
      </c>
    </row>
    <row r="147" spans="1:4" ht="10.5" customHeight="1">
      <c r="A147" t="s">
        <v>810</v>
      </c>
      <c r="B147" t="s">
        <v>811</v>
      </c>
      <c r="C147" t="s">
        <v>812</v>
      </c>
      <c r="D147" t="s">
        <v>1094</v>
      </c>
    </row>
    <row r="148" spans="1:4" ht="10.5" customHeight="1">
      <c r="A148" t="s">
        <v>810</v>
      </c>
      <c r="B148" t="s">
        <v>813</v>
      </c>
      <c r="C148" t="s">
        <v>814</v>
      </c>
      <c r="D148" t="s">
        <v>1094</v>
      </c>
    </row>
    <row r="149" spans="1:4" ht="10.5" customHeight="1">
      <c r="A149" t="s">
        <v>810</v>
      </c>
      <c r="B149" t="s">
        <v>815</v>
      </c>
      <c r="C149" t="s">
        <v>816</v>
      </c>
      <c r="D149" t="s">
        <v>1094</v>
      </c>
    </row>
    <row r="150" spans="1:4" ht="10.5" customHeight="1">
      <c r="A150" t="s">
        <v>810</v>
      </c>
      <c r="B150" t="s">
        <v>817</v>
      </c>
      <c r="C150" t="s">
        <v>818</v>
      </c>
      <c r="D150" t="s">
        <v>1094</v>
      </c>
    </row>
    <row r="151" spans="1:4" ht="10.5" customHeight="1">
      <c r="A151" t="s">
        <v>810</v>
      </c>
      <c r="B151" t="s">
        <v>819</v>
      </c>
      <c r="C151" t="s">
        <v>820</v>
      </c>
      <c r="D151" t="s">
        <v>1094</v>
      </c>
    </row>
    <row r="152" spans="1:4" ht="10.5" customHeight="1">
      <c r="A152" t="s">
        <v>810</v>
      </c>
      <c r="B152" t="s">
        <v>821</v>
      </c>
      <c r="C152" t="s">
        <v>822</v>
      </c>
      <c r="D152" t="s">
        <v>1094</v>
      </c>
    </row>
    <row r="153" spans="1:4" ht="10.5" customHeight="1">
      <c r="A153" t="s">
        <v>810</v>
      </c>
      <c r="B153" t="s">
        <v>823</v>
      </c>
      <c r="C153" t="s">
        <v>824</v>
      </c>
      <c r="D153" t="s">
        <v>1094</v>
      </c>
    </row>
    <row r="154" spans="1:4" ht="10.5" customHeight="1">
      <c r="A154" t="s">
        <v>810</v>
      </c>
      <c r="B154" t="s">
        <v>825</v>
      </c>
      <c r="C154" t="s">
        <v>826</v>
      </c>
      <c r="D154" t="s">
        <v>1094</v>
      </c>
    </row>
    <row r="155" spans="1:4" ht="10.5" customHeight="1">
      <c r="A155" t="s">
        <v>810</v>
      </c>
      <c r="B155" t="s">
        <v>827</v>
      </c>
      <c r="C155" t="s">
        <v>828</v>
      </c>
      <c r="D155" t="s">
        <v>1094</v>
      </c>
    </row>
    <row r="156" spans="1:4" ht="10.5" customHeight="1">
      <c r="A156" t="s">
        <v>810</v>
      </c>
      <c r="B156" t="s">
        <v>829</v>
      </c>
      <c r="C156" t="s">
        <v>830</v>
      </c>
      <c r="D156" t="s">
        <v>1094</v>
      </c>
    </row>
    <row r="157" spans="1:4" ht="10.5" customHeight="1">
      <c r="A157" t="s">
        <v>810</v>
      </c>
      <c r="B157" t="s">
        <v>831</v>
      </c>
      <c r="C157" t="s">
        <v>832</v>
      </c>
      <c r="D157" t="s">
        <v>1094</v>
      </c>
    </row>
    <row r="158" spans="1:4" ht="10.5" customHeight="1">
      <c r="A158" t="s">
        <v>810</v>
      </c>
      <c r="B158" t="s">
        <v>833</v>
      </c>
      <c r="C158" t="s">
        <v>834</v>
      </c>
      <c r="D158" t="s">
        <v>1094</v>
      </c>
    </row>
    <row r="159" spans="1:4" ht="10.5" customHeight="1">
      <c r="A159" t="s">
        <v>810</v>
      </c>
      <c r="B159" t="s">
        <v>835</v>
      </c>
      <c r="C159" t="s">
        <v>836</v>
      </c>
      <c r="D159" t="s">
        <v>1094</v>
      </c>
    </row>
    <row r="160" spans="1:4" ht="10.5" customHeight="1">
      <c r="A160" t="s">
        <v>810</v>
      </c>
      <c r="B160" t="s">
        <v>810</v>
      </c>
      <c r="C160" t="s">
        <v>837</v>
      </c>
      <c r="D160" t="s">
        <v>1092</v>
      </c>
    </row>
    <row r="161" spans="1:4" ht="10.5" customHeight="1">
      <c r="A161" t="s">
        <v>810</v>
      </c>
      <c r="B161" t="s">
        <v>838</v>
      </c>
      <c r="C161" t="s">
        <v>839</v>
      </c>
      <c r="D161" t="s">
        <v>1094</v>
      </c>
    </row>
    <row r="162" spans="1:4" ht="10.5" customHeight="1">
      <c r="A162" t="s">
        <v>810</v>
      </c>
      <c r="B162" t="s">
        <v>840</v>
      </c>
      <c r="C162" t="s">
        <v>841</v>
      </c>
      <c r="D162" t="s">
        <v>1094</v>
      </c>
    </row>
    <row r="163" spans="1:4" ht="10.5" customHeight="1">
      <c r="A163" t="s">
        <v>810</v>
      </c>
      <c r="B163" t="s">
        <v>842</v>
      </c>
      <c r="C163" t="s">
        <v>843</v>
      </c>
      <c r="D163" t="s">
        <v>1094</v>
      </c>
    </row>
    <row r="164" spans="1:4" ht="10.5" customHeight="1">
      <c r="A164" t="s">
        <v>810</v>
      </c>
      <c r="B164" t="s">
        <v>844</v>
      </c>
      <c r="C164" t="s">
        <v>845</v>
      </c>
      <c r="D164" t="s">
        <v>1094</v>
      </c>
    </row>
    <row r="165" spans="1:4" ht="10.5" customHeight="1">
      <c r="A165" t="s">
        <v>810</v>
      </c>
      <c r="B165" t="s">
        <v>846</v>
      </c>
      <c r="C165" t="s">
        <v>847</v>
      </c>
      <c r="D165" t="s">
        <v>1115</v>
      </c>
    </row>
    <row r="166" spans="1:4" ht="10.5" customHeight="1">
      <c r="A166" t="s">
        <v>726</v>
      </c>
      <c r="B166" t="s">
        <v>1139</v>
      </c>
      <c r="C166" t="s">
        <v>1140</v>
      </c>
      <c r="D166" t="s">
        <v>1094</v>
      </c>
    </row>
    <row r="167" spans="1:4" ht="10.5" customHeight="1">
      <c r="A167" t="s">
        <v>726</v>
      </c>
      <c r="B167" t="s">
        <v>1141</v>
      </c>
      <c r="C167" t="s">
        <v>1142</v>
      </c>
      <c r="D167" t="s">
        <v>1094</v>
      </c>
    </row>
    <row r="168" spans="1:4" ht="10.5" customHeight="1">
      <c r="A168" t="s">
        <v>726</v>
      </c>
      <c r="B168" t="s">
        <v>727</v>
      </c>
      <c r="C168" t="s">
        <v>728</v>
      </c>
      <c r="D168" t="s">
        <v>1094</v>
      </c>
    </row>
    <row r="169" spans="1:4" ht="10.5" customHeight="1">
      <c r="A169" t="s">
        <v>726</v>
      </c>
      <c r="B169" t="s">
        <v>729</v>
      </c>
      <c r="C169" t="s">
        <v>730</v>
      </c>
      <c r="D169" t="s">
        <v>1094</v>
      </c>
    </row>
    <row r="170" spans="1:4" ht="10.5" customHeight="1">
      <c r="A170" t="s">
        <v>726</v>
      </c>
      <c r="B170" t="s">
        <v>1143</v>
      </c>
      <c r="C170" t="s">
        <v>1144</v>
      </c>
      <c r="D170" t="s">
        <v>1094</v>
      </c>
    </row>
    <row r="171" spans="1:4" ht="10.5" customHeight="1">
      <c r="A171" t="s">
        <v>726</v>
      </c>
      <c r="B171" t="s">
        <v>1145</v>
      </c>
      <c r="C171" t="s">
        <v>1146</v>
      </c>
      <c r="D171" t="s">
        <v>1094</v>
      </c>
    </row>
    <row r="172" spans="1:4" ht="10.5" customHeight="1">
      <c r="A172" t="s">
        <v>726</v>
      </c>
      <c r="B172" t="s">
        <v>1147</v>
      </c>
      <c r="C172" t="s">
        <v>1148</v>
      </c>
      <c r="D172" t="s">
        <v>1094</v>
      </c>
    </row>
    <row r="173" spans="1:4" ht="10.5" customHeight="1">
      <c r="A173" t="s">
        <v>726</v>
      </c>
      <c r="B173" t="s">
        <v>1149</v>
      </c>
      <c r="C173" t="s">
        <v>1150</v>
      </c>
      <c r="D173" t="s">
        <v>1094</v>
      </c>
    </row>
    <row r="174" spans="1:4" ht="10.5" customHeight="1">
      <c r="A174" t="s">
        <v>726</v>
      </c>
      <c r="B174" t="s">
        <v>726</v>
      </c>
      <c r="C174" t="s">
        <v>731</v>
      </c>
      <c r="D174" t="s">
        <v>1092</v>
      </c>
    </row>
    <row r="175" spans="1:4" ht="10.5" customHeight="1">
      <c r="A175" t="s">
        <v>726</v>
      </c>
      <c r="B175" t="s">
        <v>1151</v>
      </c>
      <c r="C175" t="s">
        <v>1152</v>
      </c>
      <c r="D175" t="s">
        <v>1094</v>
      </c>
    </row>
    <row r="176" spans="1:4" ht="10.5" customHeight="1">
      <c r="A176" t="s">
        <v>726</v>
      </c>
      <c r="B176" t="s">
        <v>1153</v>
      </c>
      <c r="C176" t="s">
        <v>1154</v>
      </c>
      <c r="D176" t="s">
        <v>1094</v>
      </c>
    </row>
    <row r="177" spans="1:4" ht="10.5" customHeight="1">
      <c r="A177" t="s">
        <v>726</v>
      </c>
      <c r="B177" t="s">
        <v>732</v>
      </c>
      <c r="C177" t="s">
        <v>733</v>
      </c>
      <c r="D177" t="s">
        <v>1094</v>
      </c>
    </row>
    <row r="178" spans="1:4" ht="10.5" customHeight="1">
      <c r="A178" t="s">
        <v>726</v>
      </c>
      <c r="B178" t="s">
        <v>734</v>
      </c>
      <c r="C178" t="s">
        <v>735</v>
      </c>
      <c r="D178" t="s">
        <v>1115</v>
      </c>
    </row>
    <row r="179" spans="1:4" ht="10.5" customHeight="1">
      <c r="A179" t="s">
        <v>726</v>
      </c>
      <c r="B179" t="s">
        <v>736</v>
      </c>
      <c r="C179" t="s">
        <v>737</v>
      </c>
      <c r="D179" t="s">
        <v>1115</v>
      </c>
    </row>
    <row r="180" spans="1:4" ht="10.5" customHeight="1">
      <c r="A180" t="s">
        <v>742</v>
      </c>
      <c r="B180" t="s">
        <v>743</v>
      </c>
      <c r="C180" t="s">
        <v>744</v>
      </c>
      <c r="D180" t="s">
        <v>1094</v>
      </c>
    </row>
    <row r="181" spans="1:4" ht="10.5" customHeight="1">
      <c r="A181" t="s">
        <v>742</v>
      </c>
      <c r="B181" t="s">
        <v>745</v>
      </c>
      <c r="C181" t="s">
        <v>746</v>
      </c>
      <c r="D181" t="s">
        <v>1094</v>
      </c>
    </row>
    <row r="182" spans="1:4" ht="10.5" customHeight="1">
      <c r="A182" t="s">
        <v>742</v>
      </c>
      <c r="B182" t="s">
        <v>747</v>
      </c>
      <c r="C182" t="s">
        <v>748</v>
      </c>
      <c r="D182" t="s">
        <v>1094</v>
      </c>
    </row>
    <row r="183" spans="1:4" ht="10.5" customHeight="1">
      <c r="A183" t="s">
        <v>742</v>
      </c>
      <c r="B183" t="s">
        <v>1155</v>
      </c>
      <c r="C183" t="s">
        <v>1156</v>
      </c>
      <c r="D183" t="s">
        <v>1094</v>
      </c>
    </row>
    <row r="184" spans="1:4" ht="10.5" customHeight="1">
      <c r="A184" t="s">
        <v>742</v>
      </c>
      <c r="B184" t="s">
        <v>1157</v>
      </c>
      <c r="C184" t="s">
        <v>1158</v>
      </c>
      <c r="D184" t="s">
        <v>1094</v>
      </c>
    </row>
    <row r="185" spans="1:4" ht="10.5" customHeight="1">
      <c r="A185" t="s">
        <v>742</v>
      </c>
      <c r="B185" t="s">
        <v>1159</v>
      </c>
      <c r="C185" t="s">
        <v>1160</v>
      </c>
      <c r="D185" t="s">
        <v>1094</v>
      </c>
    </row>
    <row r="186" spans="1:4" ht="10.5" customHeight="1">
      <c r="A186" t="s">
        <v>742</v>
      </c>
      <c r="B186" t="s">
        <v>749</v>
      </c>
      <c r="C186" t="s">
        <v>750</v>
      </c>
      <c r="D186" t="s">
        <v>1094</v>
      </c>
    </row>
    <row r="187" spans="1:4" ht="10.5" customHeight="1">
      <c r="A187" t="s">
        <v>742</v>
      </c>
      <c r="B187" t="s">
        <v>751</v>
      </c>
      <c r="C187" t="s">
        <v>752</v>
      </c>
      <c r="D187" t="s">
        <v>1094</v>
      </c>
    </row>
    <row r="188" spans="1:4" ht="10.5" customHeight="1">
      <c r="A188" t="s">
        <v>742</v>
      </c>
      <c r="B188" t="s">
        <v>753</v>
      </c>
      <c r="C188" t="s">
        <v>754</v>
      </c>
      <c r="D188" t="s">
        <v>1094</v>
      </c>
    </row>
    <row r="189" spans="1:4" ht="10.5" customHeight="1">
      <c r="A189" t="s">
        <v>742</v>
      </c>
      <c r="B189" t="s">
        <v>742</v>
      </c>
      <c r="C189" t="s">
        <v>755</v>
      </c>
      <c r="D189" t="s">
        <v>1092</v>
      </c>
    </row>
    <row r="190" spans="1:4" ht="10.5" customHeight="1">
      <c r="A190" t="s">
        <v>742</v>
      </c>
      <c r="B190" t="s">
        <v>756</v>
      </c>
      <c r="C190" t="s">
        <v>757</v>
      </c>
      <c r="D190" t="s">
        <v>1094</v>
      </c>
    </row>
    <row r="191" spans="1:4" ht="10.5" customHeight="1">
      <c r="A191" t="s">
        <v>742</v>
      </c>
      <c r="B191" t="s">
        <v>1161</v>
      </c>
      <c r="C191" t="s">
        <v>1162</v>
      </c>
      <c r="D191" t="s">
        <v>1094</v>
      </c>
    </row>
    <row r="192" spans="1:4" ht="10.5" customHeight="1">
      <c r="A192" t="s">
        <v>742</v>
      </c>
      <c r="B192" t="s">
        <v>758</v>
      </c>
      <c r="C192" t="s">
        <v>759</v>
      </c>
      <c r="D192" t="s">
        <v>1115</v>
      </c>
    </row>
    <row r="193" spans="1:4" ht="10.5" customHeight="1">
      <c r="A193" t="s">
        <v>764</v>
      </c>
      <c r="B193" t="s">
        <v>764</v>
      </c>
      <c r="C193" t="s">
        <v>765</v>
      </c>
      <c r="D193" t="s">
        <v>1090</v>
      </c>
    </row>
    <row r="194" spans="1:4" ht="10.5" customHeight="1">
      <c r="A194" t="s">
        <v>776</v>
      </c>
      <c r="B194" t="s">
        <v>777</v>
      </c>
      <c r="C194" t="s">
        <v>778</v>
      </c>
      <c r="D194" t="s">
        <v>1094</v>
      </c>
    </row>
    <row r="195" spans="1:4" ht="10.5" customHeight="1">
      <c r="A195" t="s">
        <v>776</v>
      </c>
      <c r="B195" t="s">
        <v>779</v>
      </c>
      <c r="C195" t="s">
        <v>780</v>
      </c>
      <c r="D195" t="s">
        <v>1094</v>
      </c>
    </row>
    <row r="196" spans="1:4" ht="10.5" customHeight="1">
      <c r="A196" t="s">
        <v>776</v>
      </c>
      <c r="B196" t="s">
        <v>781</v>
      </c>
      <c r="C196" t="s">
        <v>782</v>
      </c>
      <c r="D196" t="s">
        <v>1094</v>
      </c>
    </row>
    <row r="197" spans="1:4" ht="10.5" customHeight="1">
      <c r="A197" t="s">
        <v>776</v>
      </c>
      <c r="B197" t="s">
        <v>783</v>
      </c>
      <c r="C197" t="s">
        <v>784</v>
      </c>
      <c r="D197" t="s">
        <v>1094</v>
      </c>
    </row>
    <row r="198" spans="1:4" ht="10.5" customHeight="1">
      <c r="A198" t="s">
        <v>776</v>
      </c>
      <c r="B198" t="s">
        <v>785</v>
      </c>
      <c r="C198" t="s">
        <v>786</v>
      </c>
      <c r="D198" t="s">
        <v>1094</v>
      </c>
    </row>
    <row r="199" spans="1:4" ht="10.5" customHeight="1">
      <c r="A199" t="s">
        <v>776</v>
      </c>
      <c r="B199" t="s">
        <v>787</v>
      </c>
      <c r="C199" t="s">
        <v>788</v>
      </c>
      <c r="D199" t="s">
        <v>1094</v>
      </c>
    </row>
    <row r="200" spans="1:4" ht="10.5" customHeight="1">
      <c r="A200" t="s">
        <v>776</v>
      </c>
      <c r="B200" t="s">
        <v>789</v>
      </c>
      <c r="C200" t="s">
        <v>790</v>
      </c>
      <c r="D200" t="s">
        <v>1094</v>
      </c>
    </row>
    <row r="201" spans="1:4" ht="10.5" customHeight="1">
      <c r="A201" t="s">
        <v>776</v>
      </c>
      <c r="B201" t="s">
        <v>1163</v>
      </c>
      <c r="C201" t="s">
        <v>1164</v>
      </c>
      <c r="D201" t="s">
        <v>1094</v>
      </c>
    </row>
    <row r="202" spans="1:4" ht="10.5" customHeight="1">
      <c r="A202" t="s">
        <v>776</v>
      </c>
      <c r="B202" t="s">
        <v>791</v>
      </c>
      <c r="C202" t="s">
        <v>792</v>
      </c>
      <c r="D202" t="s">
        <v>1094</v>
      </c>
    </row>
    <row r="203" spans="1:4" ht="10.5" customHeight="1">
      <c r="A203" t="s">
        <v>776</v>
      </c>
      <c r="B203" t="s">
        <v>793</v>
      </c>
      <c r="C203" t="s">
        <v>794</v>
      </c>
      <c r="D203" t="s">
        <v>1094</v>
      </c>
    </row>
    <row r="204" spans="1:4" ht="10.5" customHeight="1">
      <c r="A204" t="s">
        <v>776</v>
      </c>
      <c r="B204" t="s">
        <v>1165</v>
      </c>
      <c r="C204" t="s">
        <v>1166</v>
      </c>
      <c r="D204" t="s">
        <v>1094</v>
      </c>
    </row>
    <row r="205" spans="1:4" ht="10.5" customHeight="1">
      <c r="A205" t="s">
        <v>776</v>
      </c>
      <c r="B205" t="s">
        <v>795</v>
      </c>
      <c r="C205" t="s">
        <v>796</v>
      </c>
      <c r="D205" t="s">
        <v>1094</v>
      </c>
    </row>
    <row r="206" spans="1:4" ht="10.5" customHeight="1">
      <c r="A206" t="s">
        <v>776</v>
      </c>
      <c r="B206" t="s">
        <v>797</v>
      </c>
      <c r="C206" t="s">
        <v>798</v>
      </c>
      <c r="D206" t="s">
        <v>1094</v>
      </c>
    </row>
    <row r="207" spans="1:4" ht="10.5" customHeight="1">
      <c r="A207" t="s">
        <v>776</v>
      </c>
      <c r="B207" t="s">
        <v>799</v>
      </c>
      <c r="C207" t="s">
        <v>800</v>
      </c>
      <c r="D207" t="s">
        <v>1094</v>
      </c>
    </row>
    <row r="208" spans="1:4" ht="10.5" customHeight="1">
      <c r="A208" t="s">
        <v>776</v>
      </c>
      <c r="B208" t="s">
        <v>801</v>
      </c>
      <c r="C208" t="s">
        <v>802</v>
      </c>
      <c r="D208" t="s">
        <v>1094</v>
      </c>
    </row>
    <row r="209" spans="1:4" ht="10.5" customHeight="1">
      <c r="A209" t="s">
        <v>776</v>
      </c>
      <c r="B209" t="s">
        <v>776</v>
      </c>
      <c r="C209" t="s">
        <v>803</v>
      </c>
      <c r="D209" t="s">
        <v>1092</v>
      </c>
    </row>
    <row r="210" spans="1:4" ht="10.5" customHeight="1">
      <c r="A210" t="s">
        <v>776</v>
      </c>
      <c r="B210" t="s">
        <v>804</v>
      </c>
      <c r="C210" t="s">
        <v>805</v>
      </c>
      <c r="D210" t="s">
        <v>1115</v>
      </c>
    </row>
    <row r="211" spans="1:4" ht="10.5" customHeight="1">
      <c r="A211" t="s">
        <v>941</v>
      </c>
      <c r="B211" t="s">
        <v>941</v>
      </c>
      <c r="C211" t="s">
        <v>942</v>
      </c>
      <c r="D211" t="s">
        <v>1090</v>
      </c>
    </row>
    <row r="212" spans="1:4" ht="10.5" customHeight="1">
      <c r="A212" t="s">
        <v>943</v>
      </c>
      <c r="B212" t="s">
        <v>943</v>
      </c>
      <c r="C212" t="s">
        <v>944</v>
      </c>
      <c r="D212" t="s">
        <v>1090</v>
      </c>
    </row>
    <row r="213" spans="1:4" ht="10.5" customHeight="1">
      <c r="A213" t="s">
        <v>656</v>
      </c>
      <c r="B213" t="s">
        <v>656</v>
      </c>
      <c r="C213" t="s">
        <v>657</v>
      </c>
      <c r="D213" t="s">
        <v>1090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1167</v>
      </c>
      <c r="C2" t="s">
        <v>1168</v>
      </c>
      <c r="D2" t="s">
        <v>1169</v>
      </c>
      <c r="E2" t="s">
        <v>1170</v>
      </c>
      <c r="F2" t="s">
        <v>1171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552</v>
      </c>
      <c r="B1" s="1" t="s">
        <v>62</v>
      </c>
    </row>
    <row r="2" spans="1:2" ht="11.25" customHeight="1">
      <c r="A2" s="1" t="s">
        <v>556</v>
      </c>
      <c r="B2" s="20" t="s">
        <v>1172</v>
      </c>
    </row>
    <row r="3" ht="11.25" customHeight="1">
      <c r="B3" s="20" t="s">
        <v>1173</v>
      </c>
    </row>
    <row r="4" ht="11.25" customHeight="1">
      <c r="B4" s="20" t="s">
        <v>1174</v>
      </c>
    </row>
    <row r="5" ht="11.25" customHeight="1">
      <c r="B5" s="20" t="s">
        <v>1175</v>
      </c>
    </row>
    <row r="6" ht="11.25" customHeight="1">
      <c r="B6" s="20" t="s">
        <v>63</v>
      </c>
    </row>
    <row r="7" ht="11.25" customHeight="1">
      <c r="B7" s="20" t="s">
        <v>1176</v>
      </c>
    </row>
    <row r="8" ht="11.25" customHeight="1">
      <c r="B8" s="20" t="s">
        <v>1177</v>
      </c>
    </row>
    <row r="9" ht="11.25" customHeight="1">
      <c r="B9" s="20" t="s">
        <v>1178</v>
      </c>
    </row>
    <row r="10" ht="11.25" customHeight="1">
      <c r="B10" s="20" t="s">
        <v>1179</v>
      </c>
    </row>
    <row r="11" ht="11.25" customHeight="1">
      <c r="B11" s="20" t="s">
        <v>1180</v>
      </c>
    </row>
    <row r="12" ht="11.25" customHeight="1">
      <c r="B12" s="20" t="s">
        <v>1181</v>
      </c>
    </row>
    <row r="13" ht="11.25" customHeight="1">
      <c r="B13" s="20" t="s">
        <v>1182</v>
      </c>
    </row>
    <row r="14" ht="11.25" customHeight="1">
      <c r="B14" s="20" t="s">
        <v>1183</v>
      </c>
    </row>
    <row r="15" ht="11.25" customHeight="1">
      <c r="B15" s="20" t="s">
        <v>1184</v>
      </c>
    </row>
    <row r="16" ht="11.25" customHeight="1">
      <c r="B16" s="20" t="s">
        <v>1185</v>
      </c>
    </row>
    <row r="17" ht="11.25" customHeight="1">
      <c r="B17" s="20" t="s">
        <v>1186</v>
      </c>
    </row>
    <row r="18" ht="11.25" customHeight="1">
      <c r="B18" s="20" t="s">
        <v>1187</v>
      </c>
    </row>
    <row r="19" ht="11.25" customHeight="1">
      <c r="B19" s="20" t="s">
        <v>1188</v>
      </c>
    </row>
    <row r="20" ht="11.25" customHeight="1">
      <c r="B20" s="20" t="s">
        <v>1189</v>
      </c>
    </row>
    <row r="21" ht="11.25" customHeight="1">
      <c r="B21" s="20" t="s">
        <v>1190</v>
      </c>
    </row>
    <row r="22" ht="11.25" customHeight="1">
      <c r="B22" s="20" t="s">
        <v>1191</v>
      </c>
    </row>
    <row r="23" ht="11.25" customHeight="1">
      <c r="B23" s="20" t="s">
        <v>1192</v>
      </c>
    </row>
    <row r="24" ht="11.25" customHeight="1">
      <c r="B24" s="20" t="s">
        <v>1193</v>
      </c>
    </row>
    <row r="25" ht="11.25" customHeight="1">
      <c r="B25" s="20" t="s">
        <v>1194</v>
      </c>
    </row>
    <row r="26" ht="11.25" customHeight="1">
      <c r="B26" s="20" t="s">
        <v>1195</v>
      </c>
    </row>
    <row r="27" ht="11.25" customHeight="1">
      <c r="B27" s="20" t="s">
        <v>1196</v>
      </c>
    </row>
    <row r="28" ht="11.25" customHeight="1">
      <c r="B28" s="20" t="s">
        <v>1197</v>
      </c>
    </row>
    <row r="29" ht="11.25" customHeight="1">
      <c r="B29" s="20" t="s">
        <v>1198</v>
      </c>
    </row>
    <row r="30" ht="11.25" customHeight="1">
      <c r="B30" s="20" t="s">
        <v>1199</v>
      </c>
    </row>
    <row r="31" ht="11.25" customHeight="1">
      <c r="B31" s="20" t="s">
        <v>1200</v>
      </c>
    </row>
    <row r="32" ht="11.25" customHeight="1">
      <c r="B32" s="20" t="s">
        <v>1201</v>
      </c>
    </row>
    <row r="33" ht="11.25" customHeight="1">
      <c r="B33" s="20" t="s">
        <v>1202</v>
      </c>
    </row>
    <row r="34" ht="11.25" customHeight="1">
      <c r="B34" s="20" t="s">
        <v>1203</v>
      </c>
    </row>
    <row r="35" ht="11.25" customHeight="1">
      <c r="B35" s="20" t="s">
        <v>1204</v>
      </c>
    </row>
    <row r="36" ht="11.25" customHeight="1">
      <c r="B36" s="20" t="s">
        <v>1205</v>
      </c>
    </row>
    <row r="37" ht="11.25" customHeight="1">
      <c r="B37" s="20" t="s">
        <v>1206</v>
      </c>
    </row>
    <row r="38" ht="11.25" customHeight="1">
      <c r="B38" s="20" t="s">
        <v>1207</v>
      </c>
    </row>
    <row r="39" ht="11.25" customHeight="1">
      <c r="B39" s="20" t="s">
        <v>1208</v>
      </c>
    </row>
    <row r="40" ht="11.25" customHeight="1">
      <c r="B40" s="20" t="s">
        <v>1209</v>
      </c>
    </row>
    <row r="41" ht="11.25" customHeight="1">
      <c r="B41" s="20" t="s">
        <v>1210</v>
      </c>
    </row>
    <row r="42" ht="11.25" customHeight="1">
      <c r="B42" s="20" t="s">
        <v>1211</v>
      </c>
    </row>
    <row r="43" ht="11.25" customHeight="1">
      <c r="B43" s="20" t="s">
        <v>1212</v>
      </c>
    </row>
    <row r="44" ht="11.25" customHeight="1">
      <c r="B44" s="20" t="s">
        <v>1213</v>
      </c>
    </row>
    <row r="45" ht="11.25" customHeight="1">
      <c r="B45" s="20" t="s">
        <v>1214</v>
      </c>
    </row>
    <row r="46" ht="11.25" customHeight="1">
      <c r="B46" s="20" t="s">
        <v>1215</v>
      </c>
    </row>
    <row r="47" ht="11.25" customHeight="1">
      <c r="B47" s="20" t="s">
        <v>1216</v>
      </c>
    </row>
    <row r="48" ht="11.25" customHeight="1">
      <c r="B48" s="20" t="s">
        <v>1217</v>
      </c>
    </row>
    <row r="49" ht="11.25" customHeight="1">
      <c r="B49" s="20" t="s">
        <v>1218</v>
      </c>
    </row>
    <row r="50" ht="11.25" customHeight="1">
      <c r="B50" s="20" t="s">
        <v>1219</v>
      </c>
    </row>
    <row r="51" ht="11.25" customHeight="1">
      <c r="B51" s="20" t="s">
        <v>1220</v>
      </c>
    </row>
    <row r="52" ht="11.25" customHeight="1">
      <c r="B52" s="20" t="s">
        <v>1221</v>
      </c>
    </row>
    <row r="53" ht="11.25" customHeight="1">
      <c r="B53" s="20" t="s">
        <v>1222</v>
      </c>
    </row>
    <row r="54" ht="11.25" customHeight="1">
      <c r="B54" s="20" t="s">
        <v>1223</v>
      </c>
    </row>
    <row r="55" ht="11.25" customHeight="1">
      <c r="B55" s="20" t="s">
        <v>1224</v>
      </c>
    </row>
    <row r="56" ht="11.25" customHeight="1">
      <c r="B56" s="20" t="s">
        <v>1225</v>
      </c>
    </row>
    <row r="57" ht="11.25" customHeight="1">
      <c r="B57" s="20" t="s">
        <v>1226</v>
      </c>
    </row>
    <row r="58" ht="11.25" customHeight="1">
      <c r="B58" s="20" t="s">
        <v>1227</v>
      </c>
    </row>
    <row r="59" ht="11.25" customHeight="1">
      <c r="B59" s="20" t="s">
        <v>1228</v>
      </c>
    </row>
    <row r="60" ht="11.25" customHeight="1">
      <c r="B60" s="20" t="s">
        <v>1229</v>
      </c>
    </row>
    <row r="61" ht="11.25" customHeight="1">
      <c r="B61" s="20" t="s">
        <v>1230</v>
      </c>
    </row>
    <row r="62" ht="11.25" customHeight="1">
      <c r="B62" s="20" t="s">
        <v>1231</v>
      </c>
    </row>
    <row r="63" ht="11.25" customHeight="1">
      <c r="B63" s="20" t="s">
        <v>1232</v>
      </c>
    </row>
    <row r="64" ht="11.25" customHeight="1">
      <c r="B64" s="20" t="s">
        <v>1233</v>
      </c>
    </row>
    <row r="65" ht="11.25" customHeight="1">
      <c r="B65" s="20" t="s">
        <v>1234</v>
      </c>
    </row>
    <row r="66" ht="11.25" customHeight="1">
      <c r="B66" s="20" t="s">
        <v>1235</v>
      </c>
    </row>
    <row r="67" ht="11.25" customHeight="1">
      <c r="B67" s="20" t="s">
        <v>1236</v>
      </c>
    </row>
    <row r="68" ht="11.25" customHeight="1">
      <c r="B68" s="20" t="s">
        <v>1237</v>
      </c>
    </row>
    <row r="69" ht="11.25" customHeight="1">
      <c r="B69" s="20" t="s">
        <v>1238</v>
      </c>
    </row>
    <row r="70" ht="11.25" customHeight="1">
      <c r="B70" s="20" t="s">
        <v>1239</v>
      </c>
    </row>
    <row r="71" ht="11.25" customHeight="1">
      <c r="B71" s="20" t="s">
        <v>1240</v>
      </c>
    </row>
    <row r="72" ht="11.25" customHeight="1">
      <c r="B72" s="20" t="s">
        <v>1241</v>
      </c>
    </row>
    <row r="73" ht="11.25" customHeight="1">
      <c r="B73" s="20" t="s">
        <v>0</v>
      </c>
    </row>
    <row r="74" ht="11.25" customHeight="1">
      <c r="B74" s="20" t="s">
        <v>1</v>
      </c>
    </row>
    <row r="75" ht="11.25" customHeight="1">
      <c r="B75" s="20" t="s">
        <v>2</v>
      </c>
    </row>
    <row r="76" ht="11.25" customHeight="1">
      <c r="B76" s="20" t="s">
        <v>3</v>
      </c>
    </row>
    <row r="77" ht="11.25" customHeight="1">
      <c r="B77" s="20" t="s">
        <v>4</v>
      </c>
    </row>
    <row r="78" ht="11.25" customHeight="1">
      <c r="B78" s="20" t="s">
        <v>5</v>
      </c>
    </row>
    <row r="79" ht="11.25" customHeight="1">
      <c r="B79" s="20" t="s">
        <v>6</v>
      </c>
    </row>
    <row r="80" ht="11.25" customHeight="1">
      <c r="B80" s="20" t="s">
        <v>7</v>
      </c>
    </row>
    <row r="81" ht="11.25" customHeight="1">
      <c r="B81" s="20" t="s">
        <v>8</v>
      </c>
    </row>
    <row r="82" ht="11.25" customHeight="1">
      <c r="B82" s="20" t="s">
        <v>9</v>
      </c>
    </row>
    <row r="83" ht="11.25" customHeight="1">
      <c r="B83" s="20" t="s">
        <v>10</v>
      </c>
    </row>
    <row r="84" ht="11.25" customHeight="1">
      <c r="B84" s="20" t="s">
        <v>11</v>
      </c>
    </row>
    <row r="85" ht="11.25" customHeight="1">
      <c r="B85" s="20" t="s">
        <v>12</v>
      </c>
    </row>
    <row r="86" ht="11.25" customHeight="1">
      <c r="B86" s="20" t="s">
        <v>13</v>
      </c>
    </row>
    <row r="87" ht="11.25" customHeight="1">
      <c r="B87" s="20" t="s">
        <v>14</v>
      </c>
    </row>
    <row r="88" ht="11.25" customHeight="1">
      <c r="B88" s="20" t="s">
        <v>15</v>
      </c>
    </row>
    <row r="89" ht="11.25" customHeight="1">
      <c r="B89" s="20" t="s">
        <v>16</v>
      </c>
    </row>
    <row r="90" ht="11.25" customHeight="1">
      <c r="B90" s="20" t="s">
        <v>17</v>
      </c>
    </row>
    <row r="91" ht="11.25" customHeight="1">
      <c r="B91" s="20" t="s">
        <v>18</v>
      </c>
    </row>
    <row r="92" ht="11.25" customHeight="1">
      <c r="B92" s="20" t="s">
        <v>19</v>
      </c>
    </row>
    <row r="93" ht="11.25" customHeight="1">
      <c r="B93" s="20" t="s">
        <v>20</v>
      </c>
    </row>
    <row r="94" ht="11.25" customHeight="1">
      <c r="B94" s="20" t="s">
        <v>21</v>
      </c>
    </row>
    <row r="95" ht="11.25" customHeight="1">
      <c r="B95" s="20" t="s">
        <v>22</v>
      </c>
    </row>
    <row r="96" ht="11.25" customHeight="1">
      <c r="B96" s="20" t="s">
        <v>23</v>
      </c>
    </row>
    <row r="97" ht="11.25" customHeight="1">
      <c r="B97" s="20" t="s">
        <v>24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1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144</v>
      </c>
      <c r="B2" t="s">
        <v>143</v>
      </c>
      <c r="C2" t="s">
        <v>145</v>
      </c>
    </row>
    <row r="3" spans="1:3" ht="10.5" customHeight="1">
      <c r="A3" s="1" t="s">
        <v>146</v>
      </c>
      <c r="B3" t="s">
        <v>143</v>
      </c>
      <c r="C3" t="s">
        <v>147</v>
      </c>
    </row>
    <row r="4" spans="1:3" ht="10.5" customHeight="1">
      <c r="A4" s="1" t="s">
        <v>139</v>
      </c>
      <c r="B4" t="s">
        <v>143</v>
      </c>
      <c r="C4" t="s">
        <v>141</v>
      </c>
    </row>
    <row r="5" spans="1:3" ht="10.5" customHeight="1">
      <c r="A5" s="1" t="s">
        <v>150</v>
      </c>
      <c r="B5" t="s">
        <v>143</v>
      </c>
      <c r="C5" t="s">
        <v>151</v>
      </c>
    </row>
    <row r="6" spans="1:3" ht="10.5" customHeight="1">
      <c r="A6" s="1" t="s">
        <v>148</v>
      </c>
      <c r="B6" t="s">
        <v>143</v>
      </c>
      <c r="C6" t="s">
        <v>149</v>
      </c>
    </row>
    <row r="7" spans="1:3" ht="10.5" customHeight="1">
      <c r="A7" s="1" t="s">
        <v>152</v>
      </c>
      <c r="B7" t="s">
        <v>143</v>
      </c>
      <c r="C7" t="s">
        <v>153</v>
      </c>
    </row>
    <row r="8" spans="1:3" ht="10.5" customHeight="1">
      <c r="A8" s="1" t="s">
        <v>154</v>
      </c>
      <c r="B8" t="s">
        <v>143</v>
      </c>
      <c r="C8" t="s">
        <v>155</v>
      </c>
    </row>
    <row r="9" spans="1:3" ht="10.5" customHeight="1">
      <c r="A9" s="1" t="s">
        <v>156</v>
      </c>
      <c r="B9" t="s">
        <v>143</v>
      </c>
      <c r="C9" t="s">
        <v>157</v>
      </c>
    </row>
    <row r="10" spans="1:3" ht="10.5" customHeight="1">
      <c r="A10" s="1" t="s">
        <v>158</v>
      </c>
      <c r="B10" t="s">
        <v>143</v>
      </c>
      <c r="C10" t="s">
        <v>159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C7">
      <selection activeCell="O26" sqref="O26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74" t="s">
        <v>162</v>
      </c>
      <c r="J3" s="73" t="s">
        <v>163</v>
      </c>
      <c r="K3" s="73" t="s">
        <v>164</v>
      </c>
      <c r="L3" s="73" t="s">
        <v>165</v>
      </c>
      <c r="M3" s="74" t="s">
        <v>166</v>
      </c>
      <c r="N3" s="73" t="s">
        <v>167</v>
      </c>
      <c r="O3" s="73" t="s">
        <v>168</v>
      </c>
      <c r="P3" s="73" t="s">
        <v>169</v>
      </c>
      <c r="R3" s="73" t="s">
        <v>170</v>
      </c>
    </row>
    <row r="4" ht="10.5" customHeight="1" hidden="1"/>
    <row r="5" ht="10.5" customHeight="1" hidden="1">
      <c r="A5" s="33"/>
    </row>
    <row r="6" ht="10.5" customHeight="1" hidden="1">
      <c r="A6" s="33"/>
    </row>
    <row r="7" ht="6" customHeight="1">
      <c r="A7" s="33"/>
    </row>
    <row r="8" spans="1:15" ht="12" customHeight="1">
      <c r="A8" s="33"/>
      <c r="D8" s="34" t="s">
        <v>171</v>
      </c>
      <c r="E8" s="34"/>
      <c r="F8" s="34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77" t="str">
        <f>IF(ORG="","Не определено",ORG)</f>
        <v>АО "Ивнянская теплосетевая компания"</v>
      </c>
      <c r="E9" s="77"/>
      <c r="F9" s="77"/>
    </row>
    <row r="10" spans="4:18" ht="15" customHeight="1">
      <c r="D10" s="76"/>
      <c r="E10" s="76"/>
      <c r="F10" s="76"/>
      <c r="G10" s="31"/>
      <c r="I10" s="31"/>
      <c r="J10" s="31"/>
      <c r="K10" s="31"/>
      <c r="L10" s="31"/>
      <c r="M10" s="31"/>
      <c r="N10" s="31"/>
      <c r="O10" s="31"/>
      <c r="P10" s="32" t="s">
        <v>172</v>
      </c>
      <c r="R10" s="32"/>
    </row>
    <row r="11" spans="4:18" ht="18" customHeight="1">
      <c r="D11" s="125" t="s">
        <v>173</v>
      </c>
      <c r="E11" s="147" t="s">
        <v>174</v>
      </c>
      <c r="F11" s="147" t="s">
        <v>175</v>
      </c>
      <c r="G11" s="147" t="s">
        <v>176</v>
      </c>
      <c r="I11" s="147" t="s">
        <v>177</v>
      </c>
      <c r="J11" s="147"/>
      <c r="K11" s="147"/>
      <c r="L11" s="147"/>
      <c r="M11" s="147" t="s">
        <v>178</v>
      </c>
      <c r="N11" s="147"/>
      <c r="O11" s="147"/>
      <c r="P11" s="147"/>
      <c r="R11" s="147" t="s">
        <v>179</v>
      </c>
    </row>
    <row r="12" spans="4:18" ht="18" customHeight="1">
      <c r="D12" s="126"/>
      <c r="E12" s="147"/>
      <c r="F12" s="147"/>
      <c r="G12" s="147"/>
      <c r="I12" s="147" t="s">
        <v>180</v>
      </c>
      <c r="J12" s="147" t="s">
        <v>181</v>
      </c>
      <c r="K12" s="147"/>
      <c r="L12" s="147"/>
      <c r="M12" s="147" t="s">
        <v>180</v>
      </c>
      <c r="N12" s="147" t="s">
        <v>181</v>
      </c>
      <c r="O12" s="147"/>
      <c r="P12" s="147"/>
      <c r="R12" s="147"/>
    </row>
    <row r="13" spans="4:18" ht="36" customHeight="1">
      <c r="D13" s="127"/>
      <c r="E13" s="147"/>
      <c r="F13" s="147"/>
      <c r="G13" s="147"/>
      <c r="I13" s="147"/>
      <c r="J13" s="85" t="s">
        <v>182</v>
      </c>
      <c r="K13" s="85" t="s">
        <v>183</v>
      </c>
      <c r="L13" s="85" t="s">
        <v>184</v>
      </c>
      <c r="M13" s="147"/>
      <c r="N13" s="85" t="s">
        <v>182</v>
      </c>
      <c r="O13" s="85" t="s">
        <v>183</v>
      </c>
      <c r="P13" s="85" t="s">
        <v>184</v>
      </c>
      <c r="R13" s="147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148" t="s">
        <v>185</v>
      </c>
      <c r="E15" s="101" t="s">
        <v>186</v>
      </c>
      <c r="F15" s="112" t="s">
        <v>187</v>
      </c>
      <c r="G15" s="94"/>
      <c r="I15" s="92"/>
      <c r="J15" s="81"/>
      <c r="K15" s="81"/>
      <c r="L15" s="81"/>
      <c r="M15" s="81"/>
      <c r="N15" s="81"/>
      <c r="O15" s="81"/>
      <c r="P15" s="94"/>
      <c r="R15" s="93"/>
    </row>
    <row r="16" spans="4:18" ht="15" customHeight="1">
      <c r="D16" s="128"/>
      <c r="E16" s="89" t="s">
        <v>188</v>
      </c>
      <c r="F16" s="79" t="s">
        <v>189</v>
      </c>
      <c r="G16" s="85">
        <v>110</v>
      </c>
      <c r="I16" s="28">
        <f>SUM(J16:L16)</f>
        <v>47.17</v>
      </c>
      <c r="J16" s="35">
        <v>21.31</v>
      </c>
      <c r="K16" s="35">
        <v>25.86</v>
      </c>
      <c r="L16" s="35"/>
      <c r="M16" s="95">
        <f>SUM(N16:P16)</f>
        <v>222149.94</v>
      </c>
      <c r="N16" s="96">
        <v>100360.72</v>
      </c>
      <c r="O16" s="96">
        <v>121789.22</v>
      </c>
      <c r="P16" s="96"/>
      <c r="R16" s="87"/>
    </row>
    <row r="17" spans="4:18" ht="15" customHeight="1">
      <c r="D17" s="128"/>
      <c r="E17" s="89" t="s">
        <v>190</v>
      </c>
      <c r="F17" s="79" t="s">
        <v>191</v>
      </c>
      <c r="G17" s="85" t="s">
        <v>192</v>
      </c>
      <c r="I17" s="28">
        <f>SUM(J17:L17)</f>
        <v>559.9000000000001</v>
      </c>
      <c r="J17" s="28">
        <f>SUM(J20:J21)</f>
        <v>15.7</v>
      </c>
      <c r="K17" s="28">
        <f>SUM(K20:K21)</f>
        <v>544.2</v>
      </c>
      <c r="L17" s="28">
        <f>SUM(L20:L21)</f>
        <v>0</v>
      </c>
      <c r="M17" s="95">
        <f>SUM(N17:P17)</f>
        <v>1249593.45</v>
      </c>
      <c r="N17" s="95">
        <f>SUM(N20:N21)</f>
        <v>35039.73</v>
      </c>
      <c r="O17" s="95">
        <f>SUM(O20:O21)</f>
        <v>1214553.72</v>
      </c>
      <c r="P17" s="95">
        <f>SUM(P20:P21)</f>
        <v>0</v>
      </c>
      <c r="R17" s="87"/>
    </row>
    <row r="18" spans="4:18" ht="6" customHeight="1" hidden="1">
      <c r="D18" s="128"/>
      <c r="E18" s="89"/>
      <c r="F18" s="91"/>
      <c r="G18" s="113"/>
      <c r="I18" s="102"/>
      <c r="J18" s="102"/>
      <c r="K18" s="102"/>
      <c r="L18" s="102"/>
      <c r="M18" s="103"/>
      <c r="N18" s="103"/>
      <c r="O18" s="103"/>
      <c r="P18" s="103"/>
      <c r="R18" s="109"/>
    </row>
    <row r="19" spans="4:18" ht="6" customHeight="1" hidden="1">
      <c r="D19" s="128"/>
      <c r="E19" s="89"/>
      <c r="F19" s="91"/>
      <c r="G19" s="113"/>
      <c r="I19" s="102"/>
      <c r="J19" s="102"/>
      <c r="K19" s="102"/>
      <c r="L19" s="102"/>
      <c r="M19" s="103"/>
      <c r="N19" s="103"/>
      <c r="O19" s="103"/>
      <c r="P19" s="103"/>
      <c r="R19" s="109"/>
    </row>
    <row r="20" spans="4:18" ht="15" customHeight="1">
      <c r="D20" s="128"/>
      <c r="E20" s="89" t="s">
        <v>193</v>
      </c>
      <c r="F20" s="80" t="s">
        <v>194</v>
      </c>
      <c r="G20" s="85" t="s">
        <v>195</v>
      </c>
      <c r="I20" s="28">
        <f>SUM(J20:L20)</f>
        <v>559.9000000000001</v>
      </c>
      <c r="J20" s="35">
        <v>15.7</v>
      </c>
      <c r="K20" s="35">
        <v>544.2</v>
      </c>
      <c r="L20" s="35"/>
      <c r="M20" s="95">
        <f>SUM(N20:P20)</f>
        <v>1249593.45</v>
      </c>
      <c r="N20" s="96">
        <v>35039.73</v>
      </c>
      <c r="O20" s="96">
        <v>1214553.72</v>
      </c>
      <c r="P20" s="96"/>
      <c r="R20" s="87"/>
    </row>
    <row r="21" spans="4:18" ht="15" customHeight="1">
      <c r="D21" s="128"/>
      <c r="E21" s="89" t="s">
        <v>196</v>
      </c>
      <c r="F21" s="80" t="s">
        <v>197</v>
      </c>
      <c r="G21" s="85" t="s">
        <v>198</v>
      </c>
      <c r="I21" s="28">
        <f>SUM(J21:L21)</f>
        <v>0</v>
      </c>
      <c r="J21" s="35"/>
      <c r="K21" s="35"/>
      <c r="L21" s="35"/>
      <c r="M21" s="95">
        <f>SUM(N21:P21)</f>
        <v>0</v>
      </c>
      <c r="N21" s="96"/>
      <c r="O21" s="96"/>
      <c r="P21" s="96"/>
      <c r="R21" s="87"/>
    </row>
    <row r="22" spans="4:18" ht="15" customHeight="1">
      <c r="D22" s="128"/>
      <c r="E22" s="89" t="s">
        <v>199</v>
      </c>
      <c r="F22" s="79" t="s">
        <v>200</v>
      </c>
      <c r="G22" s="85" t="s">
        <v>201</v>
      </c>
      <c r="I22" s="28">
        <f>SUM(J22:L22)</f>
        <v>1363.67</v>
      </c>
      <c r="J22" s="35">
        <v>1107.69</v>
      </c>
      <c r="K22" s="35">
        <v>255.98</v>
      </c>
      <c r="L22" s="35"/>
      <c r="M22" s="95">
        <f>SUM(N22:P22)</f>
        <v>6422285.68</v>
      </c>
      <c r="N22" s="96">
        <v>5216732.52</v>
      </c>
      <c r="O22" s="96">
        <v>1205553.16</v>
      </c>
      <c r="P22" s="96"/>
      <c r="R22" s="87"/>
    </row>
    <row r="23" spans="4:18" ht="6" customHeight="1" hidden="1">
      <c r="D23" s="128"/>
      <c r="E23" s="89"/>
      <c r="F23" s="91"/>
      <c r="G23" s="113"/>
      <c r="I23" s="102"/>
      <c r="J23" s="102"/>
      <c r="K23" s="102"/>
      <c r="L23" s="102"/>
      <c r="M23" s="103"/>
      <c r="N23" s="103"/>
      <c r="O23" s="103"/>
      <c r="P23" s="103"/>
      <c r="R23" s="109"/>
    </row>
    <row r="24" spans="4:18" ht="6" customHeight="1" hidden="1">
      <c r="D24" s="128"/>
      <c r="E24" s="89"/>
      <c r="F24" s="91"/>
      <c r="G24" s="113"/>
      <c r="I24" s="102"/>
      <c r="J24" s="102"/>
      <c r="K24" s="102"/>
      <c r="L24" s="102"/>
      <c r="M24" s="103"/>
      <c r="N24" s="103"/>
      <c r="O24" s="103"/>
      <c r="P24" s="103"/>
      <c r="R24" s="109"/>
    </row>
    <row r="25" spans="4:18" ht="6" customHeight="1" hidden="1">
      <c r="D25" s="128"/>
      <c r="E25" s="89"/>
      <c r="F25" s="91"/>
      <c r="G25" s="113"/>
      <c r="I25" s="102"/>
      <c r="J25" s="102"/>
      <c r="K25" s="102"/>
      <c r="L25" s="102"/>
      <c r="M25" s="103"/>
      <c r="N25" s="103"/>
      <c r="O25" s="103"/>
      <c r="P25" s="103"/>
      <c r="R25" s="109"/>
    </row>
    <row r="26" spans="4:18" ht="15" customHeight="1">
      <c r="D26" s="128"/>
      <c r="E26" s="89" t="s">
        <v>202</v>
      </c>
      <c r="F26" s="79" t="s">
        <v>203</v>
      </c>
      <c r="G26" s="85" t="s">
        <v>204</v>
      </c>
      <c r="I26" s="28">
        <f>SUM(J26:L26)</f>
        <v>0</v>
      </c>
      <c r="J26" s="35"/>
      <c r="K26" s="35"/>
      <c r="L26" s="35"/>
      <c r="M26" s="95">
        <f>SUM(N26:P26)</f>
        <v>0</v>
      </c>
      <c r="N26" s="96"/>
      <c r="O26" s="96"/>
      <c r="P26" s="96"/>
      <c r="R26" s="87"/>
    </row>
    <row r="27" spans="4:18" ht="27" customHeight="1">
      <c r="D27" s="128"/>
      <c r="E27" s="89" t="s">
        <v>205</v>
      </c>
      <c r="F27" s="79" t="s">
        <v>206</v>
      </c>
      <c r="G27" s="85" t="s">
        <v>207</v>
      </c>
      <c r="I27" s="28">
        <f>SUM(J27:L27)</f>
        <v>0</v>
      </c>
      <c r="J27" s="35"/>
      <c r="K27" s="35"/>
      <c r="L27" s="35"/>
      <c r="M27" s="95">
        <f>SUM(N27:P27)</f>
        <v>0</v>
      </c>
      <c r="N27" s="96"/>
      <c r="O27" s="96"/>
      <c r="P27" s="96"/>
      <c r="R27" s="87"/>
    </row>
    <row r="28" spans="4:18" ht="6" customHeight="1" hidden="1">
      <c r="D28" s="128"/>
      <c r="E28" s="89"/>
      <c r="F28" s="91"/>
      <c r="G28" s="113"/>
      <c r="I28" s="102"/>
      <c r="J28" s="102"/>
      <c r="K28" s="102"/>
      <c r="L28" s="102"/>
      <c r="M28" s="103"/>
      <c r="N28" s="103"/>
      <c r="O28" s="103"/>
      <c r="P28" s="103"/>
      <c r="R28" s="109"/>
    </row>
    <row r="29" spans="4:18" ht="15" customHeight="1">
      <c r="D29" s="128"/>
      <c r="E29" s="89" t="s">
        <v>208</v>
      </c>
      <c r="F29" s="79" t="s">
        <v>209</v>
      </c>
      <c r="G29" s="85" t="s">
        <v>210</v>
      </c>
      <c r="I29" s="28">
        <f>SUM(J29:L29)</f>
        <v>0</v>
      </c>
      <c r="J29" s="35"/>
      <c r="K29" s="35"/>
      <c r="L29" s="35"/>
      <c r="M29" s="95">
        <f>SUM(N29:P29)</f>
        <v>0</v>
      </c>
      <c r="N29" s="96"/>
      <c r="O29" s="96"/>
      <c r="P29" s="96"/>
      <c r="R29" s="87"/>
    </row>
    <row r="30" spans="4:18" ht="15" customHeight="1">
      <c r="D30" s="128"/>
      <c r="E30" s="89" t="s">
        <v>211</v>
      </c>
      <c r="F30" s="79" t="s">
        <v>212</v>
      </c>
      <c r="G30" s="85"/>
      <c r="I30" s="28">
        <f>SUM(J30:L30)</f>
        <v>1970.7400000000002</v>
      </c>
      <c r="J30" s="28">
        <f>SUM(J16,J17,J22)</f>
        <v>1144.7</v>
      </c>
      <c r="K30" s="28">
        <f>SUM(K16,K17,K22)</f>
        <v>826.0400000000001</v>
      </c>
      <c r="L30" s="28">
        <f>SUM(L16,L17,L22)</f>
        <v>0</v>
      </c>
      <c r="M30" s="95">
        <f>SUM(N30:P30)</f>
        <v>7894029.069999999</v>
      </c>
      <c r="N30" s="95">
        <f>SUM(N16,N17,N22)</f>
        <v>5352132.97</v>
      </c>
      <c r="O30" s="95">
        <f>SUM(O16,O17,O22)</f>
        <v>2541896.0999999996</v>
      </c>
      <c r="P30" s="95">
        <f>SUM(P16,P17,P22)</f>
        <v>0</v>
      </c>
      <c r="R30" s="88"/>
    </row>
    <row r="31" spans="4:18" ht="15" customHeight="1">
      <c r="D31" s="128"/>
      <c r="E31" s="89" t="s">
        <v>213</v>
      </c>
      <c r="F31" s="79" t="s">
        <v>214</v>
      </c>
      <c r="G31" s="85"/>
      <c r="I31" s="28">
        <f>SUM(J31:L31)</f>
        <v>1970.7400000000002</v>
      </c>
      <c r="J31" s="28">
        <f>SUM(J16,J17,J22,J26)</f>
        <v>1144.7</v>
      </c>
      <c r="K31" s="28">
        <f>SUM(K16,K17,K22,K26)</f>
        <v>826.0400000000001</v>
      </c>
      <c r="L31" s="28">
        <f>SUM(L16,L17,L22,L26)</f>
        <v>0</v>
      </c>
      <c r="M31" s="95">
        <f>SUM(N31:P31)</f>
        <v>7894029.069999999</v>
      </c>
      <c r="N31" s="95">
        <f>SUM(N16,N17,N22,N26)</f>
        <v>5352132.97</v>
      </c>
      <c r="O31" s="95">
        <f>SUM(O16,O17,O22,O26)</f>
        <v>2541896.0999999996</v>
      </c>
      <c r="P31" s="95">
        <f>SUM(P16,P17,P22,P26)</f>
        <v>0</v>
      </c>
      <c r="R31" s="88"/>
    </row>
    <row r="32" spans="4:18" ht="15" customHeight="1">
      <c r="D32" s="128"/>
      <c r="E32" s="89" t="s">
        <v>215</v>
      </c>
      <c r="F32" s="79" t="s">
        <v>216</v>
      </c>
      <c r="G32" s="85"/>
      <c r="I32" s="28">
        <f>SUM(J32:L32)</f>
        <v>1970.7400000000002</v>
      </c>
      <c r="J32" s="28">
        <f>SUM(J16,J17,J22,J26,J27,J29)</f>
        <v>1144.7</v>
      </c>
      <c r="K32" s="28">
        <f>SUM(K16,K17,K22,K26,K27,K29)</f>
        <v>826.0400000000001</v>
      </c>
      <c r="L32" s="28">
        <f>SUM(L16,L17,L22,L26,L27,L29)</f>
        <v>0</v>
      </c>
      <c r="M32" s="95">
        <f>SUM(N32:P32)</f>
        <v>7894029.069999999</v>
      </c>
      <c r="N32" s="95">
        <f>SUM(N16,N17,N22,N26,N27,N29)</f>
        <v>5352132.97</v>
      </c>
      <c r="O32" s="95">
        <f>SUM(O16,O17,O22,O26,O27,O29)</f>
        <v>2541896.0999999996</v>
      </c>
      <c r="P32" s="95">
        <f>SUM(P16,P17,P22,P26,P27,P29)</f>
        <v>0</v>
      </c>
      <c r="R32" s="88"/>
    </row>
    <row r="33" spans="4:18" ht="15" customHeight="1">
      <c r="D33" s="128"/>
      <c r="E33" s="101" t="s">
        <v>217</v>
      </c>
      <c r="F33" s="112" t="s">
        <v>218</v>
      </c>
      <c r="G33" s="94"/>
      <c r="I33" s="92"/>
      <c r="J33" s="81"/>
      <c r="K33" s="81"/>
      <c r="L33" s="81"/>
      <c r="M33" s="81"/>
      <c r="N33" s="81"/>
      <c r="O33" s="81"/>
      <c r="P33" s="94"/>
      <c r="R33" s="93"/>
    </row>
    <row r="34" spans="4:18" ht="15" customHeight="1">
      <c r="D34" s="128"/>
      <c r="E34" s="89" t="s">
        <v>188</v>
      </c>
      <c r="F34" s="79" t="s">
        <v>189</v>
      </c>
      <c r="G34" s="85" t="s">
        <v>219</v>
      </c>
      <c r="I34" s="28">
        <f>SUM(J34:L34)</f>
        <v>0</v>
      </c>
      <c r="J34" s="35"/>
      <c r="K34" s="35"/>
      <c r="L34" s="35"/>
      <c r="M34" s="95">
        <f>SUM(N34:P34)</f>
        <v>0</v>
      </c>
      <c r="N34" s="96"/>
      <c r="O34" s="96"/>
      <c r="P34" s="96"/>
      <c r="R34" s="87"/>
    </row>
    <row r="35" spans="4:18" ht="15" customHeight="1">
      <c r="D35" s="128"/>
      <c r="E35" s="89" t="s">
        <v>190</v>
      </c>
      <c r="F35" s="79" t="s">
        <v>191</v>
      </c>
      <c r="G35" s="85" t="s">
        <v>220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95">
        <f>SUM(N35:P35)</f>
        <v>0</v>
      </c>
      <c r="N35" s="95">
        <f>SUM(N38:N39)</f>
        <v>0</v>
      </c>
      <c r="O35" s="95">
        <f>SUM(O38:O39)</f>
        <v>0</v>
      </c>
      <c r="P35" s="95">
        <f>SUM(P38:P39)</f>
        <v>0</v>
      </c>
      <c r="R35" s="87"/>
    </row>
    <row r="36" spans="4:18" ht="6" customHeight="1" hidden="1">
      <c r="D36" s="128"/>
      <c r="E36" s="89"/>
      <c r="F36" s="91"/>
      <c r="G36" s="113"/>
      <c r="I36" s="102"/>
      <c r="J36" s="102"/>
      <c r="K36" s="102"/>
      <c r="L36" s="102"/>
      <c r="M36" s="103"/>
      <c r="N36" s="103"/>
      <c r="O36" s="103"/>
      <c r="P36" s="103"/>
      <c r="R36" s="109"/>
    </row>
    <row r="37" spans="4:18" ht="6" customHeight="1" hidden="1">
      <c r="D37" s="128"/>
      <c r="E37" s="89"/>
      <c r="F37" s="91"/>
      <c r="G37" s="113"/>
      <c r="I37" s="102"/>
      <c r="J37" s="102"/>
      <c r="K37" s="102"/>
      <c r="L37" s="102"/>
      <c r="M37" s="103"/>
      <c r="N37" s="103"/>
      <c r="O37" s="103"/>
      <c r="P37" s="103"/>
      <c r="R37" s="109"/>
    </row>
    <row r="38" spans="4:18" ht="15" customHeight="1">
      <c r="D38" s="128"/>
      <c r="E38" s="89" t="s">
        <v>193</v>
      </c>
      <c r="F38" s="80" t="s">
        <v>194</v>
      </c>
      <c r="G38" s="85" t="s">
        <v>221</v>
      </c>
      <c r="I38" s="28">
        <f>SUM(J38:L38)</f>
        <v>0</v>
      </c>
      <c r="J38" s="35"/>
      <c r="K38" s="35"/>
      <c r="L38" s="35"/>
      <c r="M38" s="95">
        <f>SUM(N38:P38)</f>
        <v>0</v>
      </c>
      <c r="N38" s="96"/>
      <c r="O38" s="96"/>
      <c r="P38" s="96"/>
      <c r="R38" s="87"/>
    </row>
    <row r="39" spans="4:18" ht="15" customHeight="1">
      <c r="D39" s="128"/>
      <c r="E39" s="89" t="s">
        <v>196</v>
      </c>
      <c r="F39" s="80" t="s">
        <v>197</v>
      </c>
      <c r="G39" s="85" t="s">
        <v>222</v>
      </c>
      <c r="I39" s="28">
        <f>SUM(J39:L39)</f>
        <v>0</v>
      </c>
      <c r="J39" s="35"/>
      <c r="K39" s="35"/>
      <c r="L39" s="35"/>
      <c r="M39" s="95">
        <f>SUM(N39:P39)</f>
        <v>0</v>
      </c>
      <c r="N39" s="96"/>
      <c r="O39" s="96"/>
      <c r="P39" s="96"/>
      <c r="R39" s="87"/>
    </row>
    <row r="40" spans="4:18" ht="15" customHeight="1">
      <c r="D40" s="128"/>
      <c r="E40" s="89" t="s">
        <v>199</v>
      </c>
      <c r="F40" s="79" t="s">
        <v>200</v>
      </c>
      <c r="G40" s="85" t="s">
        <v>223</v>
      </c>
      <c r="I40" s="28">
        <f>SUM(J40:L40)</f>
        <v>0</v>
      </c>
      <c r="J40" s="35"/>
      <c r="K40" s="35"/>
      <c r="L40" s="35"/>
      <c r="M40" s="95">
        <f>SUM(N40:P40)</f>
        <v>0</v>
      </c>
      <c r="N40" s="96"/>
      <c r="O40" s="96"/>
      <c r="P40" s="96"/>
      <c r="R40" s="87"/>
    </row>
    <row r="41" spans="4:18" ht="6" customHeight="1" hidden="1">
      <c r="D41" s="128"/>
      <c r="E41" s="89"/>
      <c r="F41" s="91"/>
      <c r="G41" s="113"/>
      <c r="I41" s="102"/>
      <c r="J41" s="102"/>
      <c r="K41" s="102"/>
      <c r="L41" s="102"/>
      <c r="M41" s="103"/>
      <c r="N41" s="103"/>
      <c r="O41" s="103"/>
      <c r="P41" s="103"/>
      <c r="R41" s="109"/>
    </row>
    <row r="42" spans="4:18" ht="6" customHeight="1" hidden="1">
      <c r="D42" s="128"/>
      <c r="E42" s="89"/>
      <c r="F42" s="91"/>
      <c r="G42" s="113"/>
      <c r="I42" s="102"/>
      <c r="J42" s="102"/>
      <c r="K42" s="102"/>
      <c r="L42" s="102"/>
      <c r="M42" s="103"/>
      <c r="N42" s="103"/>
      <c r="O42" s="103"/>
      <c r="P42" s="103"/>
      <c r="R42" s="109"/>
    </row>
    <row r="43" spans="4:18" ht="6" customHeight="1" hidden="1">
      <c r="D43" s="128"/>
      <c r="E43" s="89"/>
      <c r="F43" s="91"/>
      <c r="G43" s="113"/>
      <c r="I43" s="102"/>
      <c r="J43" s="102"/>
      <c r="K43" s="102"/>
      <c r="L43" s="102"/>
      <c r="M43" s="103"/>
      <c r="N43" s="103"/>
      <c r="O43" s="103"/>
      <c r="P43" s="103"/>
      <c r="R43" s="109"/>
    </row>
    <row r="44" spans="4:18" ht="15" customHeight="1">
      <c r="D44" s="128"/>
      <c r="E44" s="89" t="s">
        <v>202</v>
      </c>
      <c r="F44" s="79" t="s">
        <v>203</v>
      </c>
      <c r="G44" s="85" t="s">
        <v>224</v>
      </c>
      <c r="I44" s="28">
        <f>SUM(J44:L44)</f>
        <v>0</v>
      </c>
      <c r="J44" s="35"/>
      <c r="K44" s="35"/>
      <c r="L44" s="35"/>
      <c r="M44" s="95">
        <f>SUM(N44:P44)</f>
        <v>0</v>
      </c>
      <c r="N44" s="96"/>
      <c r="O44" s="96"/>
      <c r="P44" s="96"/>
      <c r="R44" s="87"/>
    </row>
    <row r="45" spans="4:18" ht="27" customHeight="1">
      <c r="D45" s="128"/>
      <c r="E45" s="89" t="s">
        <v>205</v>
      </c>
      <c r="F45" s="79" t="s">
        <v>206</v>
      </c>
      <c r="G45" s="85" t="s">
        <v>225</v>
      </c>
      <c r="I45" s="28">
        <f>SUM(J45:L45)</f>
        <v>0</v>
      </c>
      <c r="J45" s="35"/>
      <c r="K45" s="35"/>
      <c r="L45" s="35"/>
      <c r="M45" s="95">
        <f>SUM(N45:P45)</f>
        <v>0</v>
      </c>
      <c r="N45" s="96"/>
      <c r="O45" s="96"/>
      <c r="P45" s="96"/>
      <c r="R45" s="87"/>
    </row>
    <row r="46" spans="4:18" ht="6" customHeight="1" hidden="1">
      <c r="D46" s="128"/>
      <c r="E46" s="89"/>
      <c r="F46" s="91"/>
      <c r="G46" s="113"/>
      <c r="I46" s="102"/>
      <c r="J46" s="102"/>
      <c r="K46" s="102"/>
      <c r="L46" s="102"/>
      <c r="M46" s="103"/>
      <c r="N46" s="103"/>
      <c r="O46" s="103"/>
      <c r="P46" s="103"/>
      <c r="R46" s="109"/>
    </row>
    <row r="47" spans="4:18" ht="15" customHeight="1">
      <c r="D47" s="128"/>
      <c r="E47" s="89" t="s">
        <v>208</v>
      </c>
      <c r="F47" s="79" t="s">
        <v>209</v>
      </c>
      <c r="G47" s="85" t="s">
        <v>226</v>
      </c>
      <c r="I47" s="28">
        <f>SUM(J47:L47)</f>
        <v>0</v>
      </c>
      <c r="J47" s="35"/>
      <c r="K47" s="35"/>
      <c r="L47" s="35"/>
      <c r="M47" s="95">
        <f>SUM(N47:P47)</f>
        <v>0</v>
      </c>
      <c r="N47" s="96"/>
      <c r="O47" s="96"/>
      <c r="P47" s="96"/>
      <c r="R47" s="87"/>
    </row>
    <row r="48" spans="4:18" ht="15" customHeight="1">
      <c r="D48" s="128"/>
      <c r="E48" s="89" t="s">
        <v>211</v>
      </c>
      <c r="F48" s="79" t="s">
        <v>212</v>
      </c>
      <c r="G48" s="85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95">
        <f>SUM(N48:P48)</f>
        <v>0</v>
      </c>
      <c r="N48" s="95">
        <f>SUM(N34,N35,N40)</f>
        <v>0</v>
      </c>
      <c r="O48" s="95">
        <f>SUM(O34,O35,O40)</f>
        <v>0</v>
      </c>
      <c r="P48" s="95">
        <f>SUM(P34,P35,P40)</f>
        <v>0</v>
      </c>
      <c r="R48" s="88"/>
    </row>
    <row r="49" spans="4:18" ht="15" customHeight="1">
      <c r="D49" s="128"/>
      <c r="E49" s="89" t="s">
        <v>213</v>
      </c>
      <c r="F49" s="79" t="s">
        <v>214</v>
      </c>
      <c r="G49" s="85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95">
        <f>SUM(N49:P49)</f>
        <v>0</v>
      </c>
      <c r="N49" s="95">
        <f>SUM(N34,N35,N40,N44)</f>
        <v>0</v>
      </c>
      <c r="O49" s="95">
        <f>SUM(O34,O35,O40,O44)</f>
        <v>0</v>
      </c>
      <c r="P49" s="95">
        <f>SUM(P34,P35,P40,P44)</f>
        <v>0</v>
      </c>
      <c r="R49" s="88"/>
    </row>
    <row r="50" spans="4:18" ht="15" customHeight="1">
      <c r="D50" s="128"/>
      <c r="E50" s="89" t="s">
        <v>215</v>
      </c>
      <c r="F50" s="79" t="s">
        <v>216</v>
      </c>
      <c r="G50" s="85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95">
        <f>SUM(N50:P50)</f>
        <v>0</v>
      </c>
      <c r="N50" s="95">
        <f>SUM(N34,N35,N40,N44,N45,N47)</f>
        <v>0</v>
      </c>
      <c r="O50" s="95">
        <f>SUM(O34,O35,O40,O44,O45,O47)</f>
        <v>0</v>
      </c>
      <c r="P50" s="95">
        <f>SUM(P34,P35,P40,P44,P45,P47)</f>
        <v>0</v>
      </c>
      <c r="R50" s="88"/>
    </row>
    <row r="51" spans="4:18" ht="15" customHeight="1">
      <c r="D51" s="129"/>
      <c r="E51" s="78" t="s">
        <v>227</v>
      </c>
      <c r="F51" s="36" t="s">
        <v>228</v>
      </c>
      <c r="G51" s="85" t="s">
        <v>229</v>
      </c>
      <c r="I51" s="28">
        <f>SUM(J51:L51)</f>
        <v>1970.7400000000002</v>
      </c>
      <c r="J51" s="28">
        <f>SUM(J32,J50)</f>
        <v>1144.7</v>
      </c>
      <c r="K51" s="28">
        <f>SUM(K32,K50)</f>
        <v>826.0400000000001</v>
      </c>
      <c r="L51" s="28">
        <f>SUM(L32,L50)</f>
        <v>0</v>
      </c>
      <c r="M51" s="95">
        <f>SUM(N51:P51)</f>
        <v>7894029.069999999</v>
      </c>
      <c r="N51" s="95">
        <f>SUM(N32,N50)</f>
        <v>5352132.97</v>
      </c>
      <c r="O51" s="95">
        <f>SUM(O32,O50)</f>
        <v>2541896.0999999996</v>
      </c>
      <c r="P51" s="95">
        <f>SUM(P32,P50)</f>
        <v>0</v>
      </c>
      <c r="R51" s="111"/>
    </row>
    <row r="52" spans="4:18" ht="6" customHeight="1" hidden="1">
      <c r="D52" s="90"/>
      <c r="E52" s="89"/>
      <c r="F52" s="91"/>
      <c r="G52" s="113"/>
      <c r="I52" s="102"/>
      <c r="J52" s="102"/>
      <c r="K52" s="102"/>
      <c r="L52" s="102"/>
      <c r="M52" s="103"/>
      <c r="N52" s="103"/>
      <c r="O52" s="103"/>
      <c r="P52" s="103"/>
      <c r="R52" s="109"/>
    </row>
    <row r="53" spans="4:18" ht="15" customHeight="1">
      <c r="D53" s="130" t="s">
        <v>230</v>
      </c>
      <c r="E53" s="101" t="s">
        <v>186</v>
      </c>
      <c r="F53" s="112" t="s">
        <v>187</v>
      </c>
      <c r="G53" s="94"/>
      <c r="I53" s="92"/>
      <c r="J53" s="81"/>
      <c r="K53" s="81"/>
      <c r="L53" s="81"/>
      <c r="M53" s="81"/>
      <c r="N53" s="81"/>
      <c r="O53" s="81"/>
      <c r="P53" s="94"/>
      <c r="R53" s="93"/>
    </row>
    <row r="54" spans="4:18" ht="15" customHeight="1">
      <c r="D54" s="123"/>
      <c r="E54" s="89" t="s">
        <v>188</v>
      </c>
      <c r="F54" s="79" t="s">
        <v>189</v>
      </c>
      <c r="G54" s="85" t="s">
        <v>231</v>
      </c>
      <c r="I54" s="28">
        <f>SUM(J54:L54)</f>
        <v>0</v>
      </c>
      <c r="J54" s="35"/>
      <c r="K54" s="35"/>
      <c r="L54" s="35"/>
      <c r="M54" s="95">
        <f>SUM(N54:P54)</f>
        <v>0</v>
      </c>
      <c r="N54" s="96"/>
      <c r="O54" s="96"/>
      <c r="P54" s="96"/>
      <c r="R54" s="87"/>
    </row>
    <row r="55" spans="4:18" ht="15" customHeight="1">
      <c r="D55" s="123"/>
      <c r="E55" s="89" t="s">
        <v>190</v>
      </c>
      <c r="F55" s="79" t="s">
        <v>191</v>
      </c>
      <c r="G55" s="85" t="s">
        <v>232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95">
        <f>SUM(N55:P55)</f>
        <v>0</v>
      </c>
      <c r="N55" s="95">
        <f>SUM(N58:N59)</f>
        <v>0</v>
      </c>
      <c r="O55" s="95">
        <f>SUM(O58:O59)</f>
        <v>0</v>
      </c>
      <c r="P55" s="95">
        <f>SUM(P58:P59)</f>
        <v>0</v>
      </c>
      <c r="R55" s="87"/>
    </row>
    <row r="56" spans="4:18" ht="6" customHeight="1" hidden="1">
      <c r="D56" s="123"/>
      <c r="E56" s="89"/>
      <c r="F56" s="91"/>
      <c r="G56" s="113"/>
      <c r="I56" s="102"/>
      <c r="J56" s="102"/>
      <c r="K56" s="102"/>
      <c r="L56" s="102"/>
      <c r="M56" s="103"/>
      <c r="N56" s="103"/>
      <c r="O56" s="103"/>
      <c r="P56" s="103"/>
      <c r="R56" s="109"/>
    </row>
    <row r="57" spans="4:18" ht="6" customHeight="1" hidden="1">
      <c r="D57" s="123"/>
      <c r="E57" s="89"/>
      <c r="F57" s="91"/>
      <c r="G57" s="113"/>
      <c r="I57" s="102"/>
      <c r="J57" s="102"/>
      <c r="K57" s="102"/>
      <c r="L57" s="102"/>
      <c r="M57" s="103"/>
      <c r="N57" s="103"/>
      <c r="O57" s="103"/>
      <c r="P57" s="103"/>
      <c r="R57" s="109"/>
    </row>
    <row r="58" spans="4:18" ht="15" customHeight="1">
      <c r="D58" s="123"/>
      <c r="E58" s="89" t="s">
        <v>193</v>
      </c>
      <c r="F58" s="80" t="s">
        <v>194</v>
      </c>
      <c r="G58" s="85" t="s">
        <v>233</v>
      </c>
      <c r="I58" s="28">
        <f>SUM(J58:L58)</f>
        <v>0</v>
      </c>
      <c r="J58" s="35"/>
      <c r="K58" s="35"/>
      <c r="L58" s="35"/>
      <c r="M58" s="95">
        <f>SUM(N58:P58)</f>
        <v>0</v>
      </c>
      <c r="N58" s="96"/>
      <c r="O58" s="96"/>
      <c r="P58" s="96"/>
      <c r="R58" s="87"/>
    </row>
    <row r="59" spans="4:18" ht="15" customHeight="1">
      <c r="D59" s="123"/>
      <c r="E59" s="89" t="s">
        <v>196</v>
      </c>
      <c r="F59" s="80" t="s">
        <v>197</v>
      </c>
      <c r="G59" s="85" t="s">
        <v>234</v>
      </c>
      <c r="I59" s="28">
        <f>SUM(J59:L59)</f>
        <v>0</v>
      </c>
      <c r="J59" s="35"/>
      <c r="K59" s="35"/>
      <c r="L59" s="35"/>
      <c r="M59" s="95">
        <f>SUM(N59:P59)</f>
        <v>0</v>
      </c>
      <c r="N59" s="96"/>
      <c r="O59" s="96"/>
      <c r="P59" s="96"/>
      <c r="R59" s="87"/>
    </row>
    <row r="60" spans="4:18" ht="15" customHeight="1">
      <c r="D60" s="123"/>
      <c r="E60" s="89" t="s">
        <v>199</v>
      </c>
      <c r="F60" s="79" t="s">
        <v>200</v>
      </c>
      <c r="G60" s="85" t="s">
        <v>235</v>
      </c>
      <c r="I60" s="28">
        <f>SUM(J60:L60)</f>
        <v>0</v>
      </c>
      <c r="J60" s="35"/>
      <c r="K60" s="35"/>
      <c r="L60" s="35"/>
      <c r="M60" s="95">
        <f>SUM(N60:P60)</f>
        <v>0</v>
      </c>
      <c r="N60" s="96"/>
      <c r="O60" s="96"/>
      <c r="P60" s="96"/>
      <c r="R60" s="87"/>
    </row>
    <row r="61" spans="4:18" ht="6" customHeight="1" hidden="1">
      <c r="D61" s="123"/>
      <c r="E61" s="89"/>
      <c r="F61" s="91"/>
      <c r="G61" s="113"/>
      <c r="I61" s="102"/>
      <c r="J61" s="102"/>
      <c r="K61" s="102"/>
      <c r="L61" s="102"/>
      <c r="M61" s="103"/>
      <c r="N61" s="103"/>
      <c r="O61" s="103"/>
      <c r="P61" s="103"/>
      <c r="R61" s="109"/>
    </row>
    <row r="62" spans="4:18" ht="6" customHeight="1" hidden="1">
      <c r="D62" s="123"/>
      <c r="E62" s="89"/>
      <c r="F62" s="91"/>
      <c r="G62" s="113"/>
      <c r="I62" s="102"/>
      <c r="J62" s="102"/>
      <c r="K62" s="102"/>
      <c r="L62" s="102"/>
      <c r="M62" s="103"/>
      <c r="N62" s="103"/>
      <c r="O62" s="103"/>
      <c r="P62" s="103"/>
      <c r="R62" s="109"/>
    </row>
    <row r="63" spans="4:18" ht="6" customHeight="1" hidden="1">
      <c r="D63" s="123"/>
      <c r="E63" s="89"/>
      <c r="F63" s="91"/>
      <c r="G63" s="113"/>
      <c r="I63" s="102"/>
      <c r="J63" s="102"/>
      <c r="K63" s="102"/>
      <c r="L63" s="102"/>
      <c r="M63" s="103"/>
      <c r="N63" s="103"/>
      <c r="O63" s="103"/>
      <c r="P63" s="103"/>
      <c r="R63" s="109"/>
    </row>
    <row r="64" spans="4:18" ht="15" customHeight="1">
      <c r="D64" s="123"/>
      <c r="E64" s="89" t="s">
        <v>202</v>
      </c>
      <c r="F64" s="79" t="s">
        <v>203</v>
      </c>
      <c r="G64" s="85" t="s">
        <v>236</v>
      </c>
      <c r="I64" s="28">
        <f>SUM(J64:L64)</f>
        <v>0</v>
      </c>
      <c r="J64" s="35"/>
      <c r="K64" s="35"/>
      <c r="L64" s="35"/>
      <c r="M64" s="95">
        <f>SUM(N64:P64)</f>
        <v>0</v>
      </c>
      <c r="N64" s="96"/>
      <c r="O64" s="96"/>
      <c r="P64" s="96"/>
      <c r="R64" s="87"/>
    </row>
    <row r="65" spans="4:18" ht="27" customHeight="1">
      <c r="D65" s="123"/>
      <c r="E65" s="89" t="s">
        <v>205</v>
      </c>
      <c r="F65" s="79" t="s">
        <v>206</v>
      </c>
      <c r="G65" s="85" t="s">
        <v>237</v>
      </c>
      <c r="I65" s="28">
        <f>SUM(J65:L65)</f>
        <v>0</v>
      </c>
      <c r="J65" s="35"/>
      <c r="K65" s="35"/>
      <c r="L65" s="35"/>
      <c r="M65" s="95">
        <f>SUM(N65:P65)</f>
        <v>0</v>
      </c>
      <c r="N65" s="96"/>
      <c r="O65" s="96"/>
      <c r="P65" s="96"/>
      <c r="R65" s="87"/>
    </row>
    <row r="66" spans="4:18" ht="6" customHeight="1" hidden="1">
      <c r="D66" s="123"/>
      <c r="E66" s="89"/>
      <c r="F66" s="91"/>
      <c r="G66" s="113"/>
      <c r="I66" s="102"/>
      <c r="J66" s="102"/>
      <c r="K66" s="102"/>
      <c r="L66" s="102"/>
      <c r="M66" s="103"/>
      <c r="N66" s="103"/>
      <c r="O66" s="103"/>
      <c r="P66" s="103"/>
      <c r="R66" s="109"/>
    </row>
    <row r="67" spans="4:18" ht="15" customHeight="1">
      <c r="D67" s="123"/>
      <c r="E67" s="89" t="s">
        <v>208</v>
      </c>
      <c r="F67" s="79" t="s">
        <v>209</v>
      </c>
      <c r="G67" s="85" t="s">
        <v>238</v>
      </c>
      <c r="I67" s="28">
        <f>SUM(J67:L67)</f>
        <v>0</v>
      </c>
      <c r="J67" s="35"/>
      <c r="K67" s="35"/>
      <c r="L67" s="35"/>
      <c r="M67" s="95">
        <f>SUM(N67:P67)</f>
        <v>0</v>
      </c>
      <c r="N67" s="96"/>
      <c r="O67" s="96"/>
      <c r="P67" s="96"/>
      <c r="R67" s="87"/>
    </row>
    <row r="68" spans="4:18" ht="15" customHeight="1">
      <c r="D68" s="123"/>
      <c r="E68" s="89" t="s">
        <v>211</v>
      </c>
      <c r="F68" s="79" t="s">
        <v>212</v>
      </c>
      <c r="G68" s="85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95">
        <f>SUM(N68:P68)</f>
        <v>0</v>
      </c>
      <c r="N68" s="95">
        <f>SUM(N54,N55,N60)</f>
        <v>0</v>
      </c>
      <c r="O68" s="95">
        <f>SUM(O54,O55,O60)</f>
        <v>0</v>
      </c>
      <c r="P68" s="95">
        <f>SUM(P54,P55,P60)</f>
        <v>0</v>
      </c>
      <c r="R68" s="88"/>
    </row>
    <row r="69" spans="4:18" ht="15" customHeight="1">
      <c r="D69" s="123"/>
      <c r="E69" s="89" t="s">
        <v>213</v>
      </c>
      <c r="F69" s="79" t="s">
        <v>214</v>
      </c>
      <c r="G69" s="85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95">
        <f>SUM(N69:P69)</f>
        <v>0</v>
      </c>
      <c r="N69" s="95">
        <f>SUM(N54,N55,N60,N64)</f>
        <v>0</v>
      </c>
      <c r="O69" s="95">
        <f>SUM(O54,O55,O60,O64)</f>
        <v>0</v>
      </c>
      <c r="P69" s="95">
        <f>SUM(P54,P55,P60,P64)</f>
        <v>0</v>
      </c>
      <c r="R69" s="88"/>
    </row>
    <row r="70" spans="4:18" ht="15" customHeight="1">
      <c r="D70" s="123"/>
      <c r="E70" s="89" t="s">
        <v>215</v>
      </c>
      <c r="F70" s="79" t="s">
        <v>216</v>
      </c>
      <c r="G70" s="85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95">
        <f>SUM(N70:P70)</f>
        <v>0</v>
      </c>
      <c r="N70" s="95">
        <f>SUM(N54,N55,N60,N64,N65,N67)</f>
        <v>0</v>
      </c>
      <c r="O70" s="95">
        <f>SUM(O54,O55,O60,O64,O65,O67)</f>
        <v>0</v>
      </c>
      <c r="P70" s="95">
        <f>SUM(P54,P55,P60,P64,P65,P67)</f>
        <v>0</v>
      </c>
      <c r="R70" s="88"/>
    </row>
    <row r="71" spans="4:18" ht="15" customHeight="1">
      <c r="D71" s="123"/>
      <c r="E71" s="101" t="s">
        <v>217</v>
      </c>
      <c r="F71" s="112" t="s">
        <v>218</v>
      </c>
      <c r="G71" s="94"/>
      <c r="I71" s="92"/>
      <c r="J71" s="81"/>
      <c r="K71" s="81"/>
      <c r="L71" s="81"/>
      <c r="M71" s="81"/>
      <c r="N71" s="81"/>
      <c r="O71" s="81"/>
      <c r="P71" s="94"/>
      <c r="R71" s="93"/>
    </row>
    <row r="72" spans="4:18" ht="15" customHeight="1">
      <c r="D72" s="123"/>
      <c r="E72" s="89" t="s">
        <v>188</v>
      </c>
      <c r="F72" s="79" t="s">
        <v>189</v>
      </c>
      <c r="G72" s="85" t="s">
        <v>239</v>
      </c>
      <c r="I72" s="28">
        <f>SUM(J72:L72)</f>
        <v>0</v>
      </c>
      <c r="J72" s="35"/>
      <c r="K72" s="35"/>
      <c r="L72" s="35"/>
      <c r="M72" s="95">
        <f>SUM(N72:P72)</f>
        <v>0</v>
      </c>
      <c r="N72" s="96"/>
      <c r="O72" s="96"/>
      <c r="P72" s="96"/>
      <c r="R72" s="87"/>
    </row>
    <row r="73" spans="4:18" ht="15" customHeight="1">
      <c r="D73" s="123"/>
      <c r="E73" s="89" t="s">
        <v>190</v>
      </c>
      <c r="F73" s="79" t="s">
        <v>191</v>
      </c>
      <c r="G73" s="85" t="s">
        <v>240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95">
        <f>SUM(N73:P73)</f>
        <v>0</v>
      </c>
      <c r="N73" s="95">
        <f>SUM(N76:N77)</f>
        <v>0</v>
      </c>
      <c r="O73" s="95">
        <f>SUM(O76:O77)</f>
        <v>0</v>
      </c>
      <c r="P73" s="95">
        <f>SUM(P76:P77)</f>
        <v>0</v>
      </c>
      <c r="R73" s="87"/>
    </row>
    <row r="74" spans="4:18" ht="6" customHeight="1" hidden="1">
      <c r="D74" s="123"/>
      <c r="E74" s="89"/>
      <c r="F74" s="91"/>
      <c r="G74" s="113"/>
      <c r="I74" s="102"/>
      <c r="J74" s="102"/>
      <c r="K74" s="102"/>
      <c r="L74" s="102"/>
      <c r="M74" s="103"/>
      <c r="N74" s="103"/>
      <c r="O74" s="103"/>
      <c r="P74" s="103"/>
      <c r="R74" s="109"/>
    </row>
    <row r="75" spans="4:18" ht="6" customHeight="1" hidden="1">
      <c r="D75" s="123"/>
      <c r="E75" s="89"/>
      <c r="F75" s="91"/>
      <c r="G75" s="113"/>
      <c r="I75" s="102"/>
      <c r="J75" s="102"/>
      <c r="K75" s="102"/>
      <c r="L75" s="102"/>
      <c r="M75" s="103"/>
      <c r="N75" s="103"/>
      <c r="O75" s="103"/>
      <c r="P75" s="103"/>
      <c r="R75" s="109"/>
    </row>
    <row r="76" spans="4:18" ht="15" customHeight="1">
      <c r="D76" s="123"/>
      <c r="E76" s="89" t="s">
        <v>193</v>
      </c>
      <c r="F76" s="80" t="s">
        <v>194</v>
      </c>
      <c r="G76" s="85" t="s">
        <v>241</v>
      </c>
      <c r="I76" s="28">
        <f>SUM(J76:L76)</f>
        <v>0</v>
      </c>
      <c r="J76" s="35"/>
      <c r="K76" s="35"/>
      <c r="L76" s="35"/>
      <c r="M76" s="95">
        <f>SUM(N76:P76)</f>
        <v>0</v>
      </c>
      <c r="N76" s="96"/>
      <c r="O76" s="96"/>
      <c r="P76" s="96"/>
      <c r="R76" s="87"/>
    </row>
    <row r="77" spans="4:18" ht="15" customHeight="1">
      <c r="D77" s="123"/>
      <c r="E77" s="89" t="s">
        <v>196</v>
      </c>
      <c r="F77" s="80" t="s">
        <v>197</v>
      </c>
      <c r="G77" s="85" t="s">
        <v>242</v>
      </c>
      <c r="I77" s="28">
        <f>SUM(J77:L77)</f>
        <v>0</v>
      </c>
      <c r="J77" s="35"/>
      <c r="K77" s="35"/>
      <c r="L77" s="35"/>
      <c r="M77" s="95">
        <f>SUM(N77:P77)</f>
        <v>0</v>
      </c>
      <c r="N77" s="96"/>
      <c r="O77" s="96"/>
      <c r="P77" s="96"/>
      <c r="R77" s="87"/>
    </row>
    <row r="78" spans="4:18" ht="15" customHeight="1">
      <c r="D78" s="123"/>
      <c r="E78" s="89" t="s">
        <v>199</v>
      </c>
      <c r="F78" s="79" t="s">
        <v>200</v>
      </c>
      <c r="G78" s="85" t="s">
        <v>243</v>
      </c>
      <c r="I78" s="28">
        <f>SUM(J78:L78)</f>
        <v>0</v>
      </c>
      <c r="J78" s="35"/>
      <c r="K78" s="35"/>
      <c r="L78" s="35"/>
      <c r="M78" s="95">
        <f>SUM(N78:P78)</f>
        <v>0</v>
      </c>
      <c r="N78" s="96"/>
      <c r="O78" s="96"/>
      <c r="P78" s="96"/>
      <c r="R78" s="87"/>
    </row>
    <row r="79" spans="4:18" ht="6" customHeight="1" hidden="1">
      <c r="D79" s="123"/>
      <c r="E79" s="89"/>
      <c r="F79" s="91"/>
      <c r="G79" s="113"/>
      <c r="I79" s="102"/>
      <c r="J79" s="102"/>
      <c r="K79" s="102"/>
      <c r="L79" s="102"/>
      <c r="M79" s="103"/>
      <c r="N79" s="103"/>
      <c r="O79" s="103"/>
      <c r="P79" s="103"/>
      <c r="R79" s="109"/>
    </row>
    <row r="80" spans="4:18" ht="6" customHeight="1" hidden="1">
      <c r="D80" s="123"/>
      <c r="E80" s="89"/>
      <c r="F80" s="91"/>
      <c r="G80" s="113"/>
      <c r="I80" s="102"/>
      <c r="J80" s="102"/>
      <c r="K80" s="102"/>
      <c r="L80" s="102"/>
      <c r="M80" s="103"/>
      <c r="N80" s="103"/>
      <c r="O80" s="103"/>
      <c r="P80" s="103"/>
      <c r="R80" s="109"/>
    </row>
    <row r="81" spans="4:18" ht="6" customHeight="1" hidden="1">
      <c r="D81" s="123"/>
      <c r="E81" s="89"/>
      <c r="F81" s="91"/>
      <c r="G81" s="113"/>
      <c r="I81" s="102"/>
      <c r="J81" s="102"/>
      <c r="K81" s="102"/>
      <c r="L81" s="102"/>
      <c r="M81" s="103"/>
      <c r="N81" s="103"/>
      <c r="O81" s="103"/>
      <c r="P81" s="103"/>
      <c r="R81" s="109"/>
    </row>
    <row r="82" spans="4:18" ht="15" customHeight="1">
      <c r="D82" s="123"/>
      <c r="E82" s="89" t="s">
        <v>202</v>
      </c>
      <c r="F82" s="79" t="s">
        <v>203</v>
      </c>
      <c r="G82" s="85" t="s">
        <v>244</v>
      </c>
      <c r="I82" s="28">
        <f>SUM(J82:L82)</f>
        <v>0</v>
      </c>
      <c r="J82" s="35"/>
      <c r="K82" s="35"/>
      <c r="L82" s="35"/>
      <c r="M82" s="95">
        <f>SUM(N82:P82)</f>
        <v>0</v>
      </c>
      <c r="N82" s="96"/>
      <c r="O82" s="96"/>
      <c r="P82" s="96"/>
      <c r="R82" s="87"/>
    </row>
    <row r="83" spans="4:18" ht="27" customHeight="1">
      <c r="D83" s="123"/>
      <c r="E83" s="89" t="s">
        <v>205</v>
      </c>
      <c r="F83" s="79" t="s">
        <v>206</v>
      </c>
      <c r="G83" s="85" t="s">
        <v>245</v>
      </c>
      <c r="I83" s="28">
        <f>SUM(J83:L83)</f>
        <v>0</v>
      </c>
      <c r="J83" s="35"/>
      <c r="K83" s="35"/>
      <c r="L83" s="35"/>
      <c r="M83" s="95">
        <f>SUM(N83:P83)</f>
        <v>0</v>
      </c>
      <c r="N83" s="96"/>
      <c r="O83" s="96"/>
      <c r="P83" s="96"/>
      <c r="R83" s="87"/>
    </row>
    <row r="84" spans="4:18" ht="6" customHeight="1" hidden="1">
      <c r="D84" s="123"/>
      <c r="E84" s="89"/>
      <c r="F84" s="91"/>
      <c r="G84" s="113"/>
      <c r="I84" s="102"/>
      <c r="J84" s="102"/>
      <c r="K84" s="102"/>
      <c r="L84" s="102"/>
      <c r="M84" s="103"/>
      <c r="N84" s="103"/>
      <c r="O84" s="103"/>
      <c r="P84" s="103"/>
      <c r="R84" s="109"/>
    </row>
    <row r="85" spans="4:18" ht="15" customHeight="1">
      <c r="D85" s="123"/>
      <c r="E85" s="89" t="s">
        <v>208</v>
      </c>
      <c r="F85" s="79" t="s">
        <v>209</v>
      </c>
      <c r="G85" s="85" t="s">
        <v>246</v>
      </c>
      <c r="I85" s="28">
        <f>SUM(J85:L85)</f>
        <v>0</v>
      </c>
      <c r="J85" s="35"/>
      <c r="K85" s="35"/>
      <c r="L85" s="35"/>
      <c r="M85" s="95">
        <f>SUM(N85:P85)</f>
        <v>0</v>
      </c>
      <c r="N85" s="96"/>
      <c r="O85" s="96"/>
      <c r="P85" s="96"/>
      <c r="R85" s="87"/>
    </row>
    <row r="86" spans="4:18" ht="15" customHeight="1">
      <c r="D86" s="123"/>
      <c r="E86" s="89" t="s">
        <v>211</v>
      </c>
      <c r="F86" s="79" t="s">
        <v>212</v>
      </c>
      <c r="G86" s="85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95">
        <f>SUM(N86:P86)</f>
        <v>0</v>
      </c>
      <c r="N86" s="95">
        <f>SUM(N72,N73,N78)</f>
        <v>0</v>
      </c>
      <c r="O86" s="95">
        <f>SUM(O72,O73,O78)</f>
        <v>0</v>
      </c>
      <c r="P86" s="95">
        <f>SUM(P72,P73,P78)</f>
        <v>0</v>
      </c>
      <c r="R86" s="88"/>
    </row>
    <row r="87" spans="4:18" ht="15" customHeight="1">
      <c r="D87" s="123"/>
      <c r="E87" s="89" t="s">
        <v>213</v>
      </c>
      <c r="F87" s="79" t="s">
        <v>214</v>
      </c>
      <c r="G87" s="85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95">
        <f>SUM(N87:P87)</f>
        <v>0</v>
      </c>
      <c r="N87" s="95">
        <f>SUM(N72,N73,N78,N82)</f>
        <v>0</v>
      </c>
      <c r="O87" s="95">
        <f>SUM(O72,O73,O78,O82)</f>
        <v>0</v>
      </c>
      <c r="P87" s="95">
        <f>SUM(P72,P73,P78,P82)</f>
        <v>0</v>
      </c>
      <c r="R87" s="111"/>
    </row>
    <row r="88" spans="4:18" ht="15" customHeight="1">
      <c r="D88" s="123"/>
      <c r="E88" s="105" t="s">
        <v>215</v>
      </c>
      <c r="F88" s="106" t="s">
        <v>216</v>
      </c>
      <c r="G88" s="85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95">
        <f>SUM(N88:P88)</f>
        <v>0</v>
      </c>
      <c r="N88" s="95">
        <f>SUM(N72,N73,N78,N82,N83,N85)</f>
        <v>0</v>
      </c>
      <c r="O88" s="95">
        <f>SUM(O72,O73,O78,O82,O83,O85)</f>
        <v>0</v>
      </c>
      <c r="P88" s="95">
        <f>SUM(P72,P73,P78,P82,P83,P85)</f>
        <v>0</v>
      </c>
      <c r="R88" s="88"/>
    </row>
    <row r="89" spans="4:18" ht="15" customHeight="1">
      <c r="D89" s="124"/>
      <c r="E89" s="78" t="s">
        <v>227</v>
      </c>
      <c r="F89" s="36" t="s">
        <v>228</v>
      </c>
      <c r="G89" s="104" t="s">
        <v>247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95">
        <f>SUM(N89:P89)</f>
        <v>0</v>
      </c>
      <c r="N89" s="95">
        <f>SUM(N70,N88)</f>
        <v>0</v>
      </c>
      <c r="O89" s="95">
        <f>SUM(O70,O88)</f>
        <v>0</v>
      </c>
      <c r="P89" s="95">
        <f>SUM(P70,P88)</f>
        <v>0</v>
      </c>
      <c r="R89" s="88"/>
    </row>
    <row r="90" spans="4:18" ht="6" customHeight="1" hidden="1">
      <c r="D90" s="90"/>
      <c r="E90" s="107"/>
      <c r="F90" s="108"/>
      <c r="G90" s="113"/>
      <c r="I90" s="102"/>
      <c r="J90" s="102"/>
      <c r="K90" s="102"/>
      <c r="L90" s="102"/>
      <c r="M90" s="103"/>
      <c r="N90" s="103"/>
      <c r="O90" s="103"/>
      <c r="P90" s="103"/>
      <c r="R90" s="109"/>
    </row>
    <row r="91" spans="4:18" ht="5.25" customHeight="1" hidden="1">
      <c r="D91" s="144" t="s">
        <v>248</v>
      </c>
      <c r="E91" s="89"/>
      <c r="F91" s="91"/>
      <c r="G91" s="113"/>
      <c r="I91" s="102"/>
      <c r="J91" s="102"/>
      <c r="K91" s="102"/>
      <c r="L91" s="102"/>
      <c r="M91" s="103"/>
      <c r="N91" s="103"/>
      <c r="O91" s="103"/>
      <c r="P91" s="103"/>
      <c r="R91" s="109"/>
    </row>
    <row r="92" spans="4:18" ht="15" customHeight="1">
      <c r="D92" s="145"/>
      <c r="E92" s="89" t="s">
        <v>188</v>
      </c>
      <c r="F92" s="79" t="s">
        <v>189</v>
      </c>
      <c r="G92" s="85"/>
      <c r="I92" s="28">
        <f aca="true" t="shared" si="0" ref="I92:P93">SUM(I16,I34,I54,I72)</f>
        <v>47.17</v>
      </c>
      <c r="J92" s="28">
        <f t="shared" si="0"/>
        <v>21.31</v>
      </c>
      <c r="K92" s="28">
        <f t="shared" si="0"/>
        <v>25.86</v>
      </c>
      <c r="L92" s="28">
        <f t="shared" si="0"/>
        <v>0</v>
      </c>
      <c r="M92" s="95">
        <f t="shared" si="0"/>
        <v>222149.94</v>
      </c>
      <c r="N92" s="95">
        <f t="shared" si="0"/>
        <v>100360.72</v>
      </c>
      <c r="O92" s="95">
        <f t="shared" si="0"/>
        <v>121789.22</v>
      </c>
      <c r="P92" s="95">
        <f t="shared" si="0"/>
        <v>0</v>
      </c>
      <c r="R92" s="88"/>
    </row>
    <row r="93" spans="4:18" ht="15" customHeight="1">
      <c r="D93" s="145"/>
      <c r="E93" s="89" t="s">
        <v>190</v>
      </c>
      <c r="F93" s="79" t="s">
        <v>191</v>
      </c>
      <c r="G93" s="85"/>
      <c r="I93" s="28">
        <f t="shared" si="0"/>
        <v>559.9000000000001</v>
      </c>
      <c r="J93" s="28">
        <f t="shared" si="0"/>
        <v>15.7</v>
      </c>
      <c r="K93" s="28">
        <f t="shared" si="0"/>
        <v>544.2</v>
      </c>
      <c r="L93" s="28">
        <f t="shared" si="0"/>
        <v>0</v>
      </c>
      <c r="M93" s="95">
        <f t="shared" si="0"/>
        <v>1249593.45</v>
      </c>
      <c r="N93" s="95">
        <f t="shared" si="0"/>
        <v>35039.73</v>
      </c>
      <c r="O93" s="95">
        <f t="shared" si="0"/>
        <v>1214553.72</v>
      </c>
      <c r="P93" s="95">
        <f t="shared" si="0"/>
        <v>0</v>
      </c>
      <c r="R93" s="88"/>
    </row>
    <row r="94" spans="4:18" ht="6" customHeight="1" hidden="1">
      <c r="D94" s="145"/>
      <c r="E94" s="89"/>
      <c r="F94" s="91"/>
      <c r="G94" s="113"/>
      <c r="I94" s="102"/>
      <c r="J94" s="102"/>
      <c r="K94" s="102"/>
      <c r="L94" s="102"/>
      <c r="M94" s="103"/>
      <c r="N94" s="103"/>
      <c r="O94" s="103"/>
      <c r="P94" s="103"/>
      <c r="R94" s="109"/>
    </row>
    <row r="95" spans="4:18" ht="6" customHeight="1" hidden="1">
      <c r="D95" s="145"/>
      <c r="E95" s="89"/>
      <c r="F95" s="91"/>
      <c r="G95" s="113"/>
      <c r="I95" s="102"/>
      <c r="J95" s="102"/>
      <c r="K95" s="102"/>
      <c r="L95" s="102"/>
      <c r="M95" s="103"/>
      <c r="N95" s="103"/>
      <c r="O95" s="103"/>
      <c r="P95" s="103"/>
      <c r="R95" s="109"/>
    </row>
    <row r="96" spans="4:18" ht="15" customHeight="1">
      <c r="D96" s="145"/>
      <c r="E96" s="89" t="s">
        <v>193</v>
      </c>
      <c r="F96" s="80" t="s">
        <v>194</v>
      </c>
      <c r="G96" s="85"/>
      <c r="I96" s="28">
        <f aca="true" t="shared" si="1" ref="I96:P98">SUM(I20,I38,I58,I76)</f>
        <v>559.9000000000001</v>
      </c>
      <c r="J96" s="28">
        <f t="shared" si="1"/>
        <v>15.7</v>
      </c>
      <c r="K96" s="28">
        <f t="shared" si="1"/>
        <v>544.2</v>
      </c>
      <c r="L96" s="28">
        <f t="shared" si="1"/>
        <v>0</v>
      </c>
      <c r="M96" s="95">
        <f t="shared" si="1"/>
        <v>1249593.45</v>
      </c>
      <c r="N96" s="95">
        <f t="shared" si="1"/>
        <v>35039.73</v>
      </c>
      <c r="O96" s="95">
        <f t="shared" si="1"/>
        <v>1214553.72</v>
      </c>
      <c r="P96" s="95">
        <f t="shared" si="1"/>
        <v>0</v>
      </c>
      <c r="R96" s="88"/>
    </row>
    <row r="97" spans="4:18" ht="15" customHeight="1">
      <c r="D97" s="145"/>
      <c r="E97" s="89" t="s">
        <v>196</v>
      </c>
      <c r="F97" s="80" t="s">
        <v>197</v>
      </c>
      <c r="G97" s="85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95">
        <f t="shared" si="1"/>
        <v>0</v>
      </c>
      <c r="N97" s="95">
        <f t="shared" si="1"/>
        <v>0</v>
      </c>
      <c r="O97" s="95">
        <f t="shared" si="1"/>
        <v>0</v>
      </c>
      <c r="P97" s="95">
        <f t="shared" si="1"/>
        <v>0</v>
      </c>
      <c r="R97" s="88"/>
    </row>
    <row r="98" spans="4:18" ht="15" customHeight="1">
      <c r="D98" s="145"/>
      <c r="E98" s="89" t="s">
        <v>199</v>
      </c>
      <c r="F98" s="79" t="s">
        <v>200</v>
      </c>
      <c r="G98" s="85"/>
      <c r="I98" s="28">
        <f t="shared" si="1"/>
        <v>1363.67</v>
      </c>
      <c r="J98" s="28">
        <f t="shared" si="1"/>
        <v>1107.69</v>
      </c>
      <c r="K98" s="28">
        <f t="shared" si="1"/>
        <v>255.98</v>
      </c>
      <c r="L98" s="28">
        <f t="shared" si="1"/>
        <v>0</v>
      </c>
      <c r="M98" s="95">
        <f t="shared" si="1"/>
        <v>6422285.68</v>
      </c>
      <c r="N98" s="95">
        <f t="shared" si="1"/>
        <v>5216732.52</v>
      </c>
      <c r="O98" s="95">
        <f t="shared" si="1"/>
        <v>1205553.16</v>
      </c>
      <c r="P98" s="95">
        <f t="shared" si="1"/>
        <v>0</v>
      </c>
      <c r="R98" s="88"/>
    </row>
    <row r="99" spans="4:18" ht="6" customHeight="1" hidden="1">
      <c r="D99" s="145"/>
      <c r="E99" s="89"/>
      <c r="F99" s="91"/>
      <c r="G99" s="113"/>
      <c r="I99" s="102"/>
      <c r="J99" s="102"/>
      <c r="K99" s="102"/>
      <c r="L99" s="102"/>
      <c r="M99" s="103"/>
      <c r="N99" s="103"/>
      <c r="O99" s="103"/>
      <c r="P99" s="103"/>
      <c r="R99" s="109"/>
    </row>
    <row r="100" spans="4:18" ht="6" customHeight="1" hidden="1">
      <c r="D100" s="145"/>
      <c r="E100" s="89"/>
      <c r="F100" s="91"/>
      <c r="G100" s="113"/>
      <c r="I100" s="102"/>
      <c r="J100" s="102"/>
      <c r="K100" s="102"/>
      <c r="L100" s="102"/>
      <c r="M100" s="103"/>
      <c r="N100" s="103"/>
      <c r="O100" s="103"/>
      <c r="P100" s="103"/>
      <c r="R100" s="109"/>
    </row>
    <row r="101" spans="4:18" ht="6" customHeight="1" hidden="1">
      <c r="D101" s="145"/>
      <c r="E101" s="89"/>
      <c r="F101" s="91"/>
      <c r="G101" s="113"/>
      <c r="I101" s="102"/>
      <c r="J101" s="102"/>
      <c r="K101" s="102"/>
      <c r="L101" s="102"/>
      <c r="M101" s="103"/>
      <c r="N101" s="103"/>
      <c r="O101" s="103"/>
      <c r="P101" s="103"/>
      <c r="R101" s="109"/>
    </row>
    <row r="102" spans="4:18" ht="15" customHeight="1">
      <c r="D102" s="145"/>
      <c r="E102" s="89" t="s">
        <v>202</v>
      </c>
      <c r="F102" s="79" t="s">
        <v>203</v>
      </c>
      <c r="G102" s="85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95">
        <f t="shared" si="2"/>
        <v>0</v>
      </c>
      <c r="N102" s="95">
        <f t="shared" si="2"/>
        <v>0</v>
      </c>
      <c r="O102" s="95">
        <f t="shared" si="2"/>
        <v>0</v>
      </c>
      <c r="P102" s="95">
        <f t="shared" si="2"/>
        <v>0</v>
      </c>
      <c r="R102" s="88"/>
    </row>
    <row r="103" spans="4:18" ht="27" customHeight="1">
      <c r="D103" s="145"/>
      <c r="E103" s="89" t="s">
        <v>205</v>
      </c>
      <c r="F103" s="79" t="s">
        <v>206</v>
      </c>
      <c r="G103" s="85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95">
        <f t="shared" si="2"/>
        <v>0</v>
      </c>
      <c r="N103" s="95">
        <f t="shared" si="2"/>
        <v>0</v>
      </c>
      <c r="O103" s="95">
        <f t="shared" si="2"/>
        <v>0</v>
      </c>
      <c r="P103" s="95">
        <f t="shared" si="2"/>
        <v>0</v>
      </c>
      <c r="R103" s="88"/>
    </row>
    <row r="104" spans="4:18" ht="6" customHeight="1" hidden="1">
      <c r="D104" s="145"/>
      <c r="E104" s="89"/>
      <c r="F104" s="91"/>
      <c r="G104" s="113"/>
      <c r="I104" s="102"/>
      <c r="J104" s="102"/>
      <c r="K104" s="102"/>
      <c r="L104" s="102"/>
      <c r="M104" s="103"/>
      <c r="N104" s="103"/>
      <c r="O104" s="103"/>
      <c r="P104" s="103"/>
      <c r="R104" s="109"/>
    </row>
    <row r="105" spans="4:18" ht="15" customHeight="1">
      <c r="D105" s="145"/>
      <c r="E105" s="89" t="s">
        <v>208</v>
      </c>
      <c r="F105" s="79" t="s">
        <v>209</v>
      </c>
      <c r="G105" s="85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95">
        <f t="shared" si="3"/>
        <v>0</v>
      </c>
      <c r="N105" s="95">
        <f t="shared" si="3"/>
        <v>0</v>
      </c>
      <c r="O105" s="95">
        <f t="shared" si="3"/>
        <v>0</v>
      </c>
      <c r="P105" s="95">
        <f t="shared" si="3"/>
        <v>0</v>
      </c>
      <c r="R105" s="88"/>
    </row>
    <row r="106" spans="4:18" ht="15" customHeight="1">
      <c r="D106" s="145"/>
      <c r="E106" s="89" t="s">
        <v>211</v>
      </c>
      <c r="F106" s="79" t="s">
        <v>212</v>
      </c>
      <c r="G106" s="85"/>
      <c r="I106" s="28">
        <f t="shared" si="3"/>
        <v>1970.7400000000002</v>
      </c>
      <c r="J106" s="28">
        <f t="shared" si="3"/>
        <v>1144.7</v>
      </c>
      <c r="K106" s="28">
        <f t="shared" si="3"/>
        <v>826.0400000000001</v>
      </c>
      <c r="L106" s="28">
        <f t="shared" si="3"/>
        <v>0</v>
      </c>
      <c r="M106" s="95">
        <f t="shared" si="3"/>
        <v>7894029.069999999</v>
      </c>
      <c r="N106" s="95">
        <f t="shared" si="3"/>
        <v>5352132.97</v>
      </c>
      <c r="O106" s="95">
        <f t="shared" si="3"/>
        <v>2541896.0999999996</v>
      </c>
      <c r="P106" s="95">
        <f t="shared" si="3"/>
        <v>0</v>
      </c>
      <c r="R106" s="88"/>
    </row>
    <row r="107" spans="4:18" ht="15" customHeight="1">
      <c r="D107" s="145"/>
      <c r="E107" s="89" t="s">
        <v>213</v>
      </c>
      <c r="F107" s="79" t="s">
        <v>214</v>
      </c>
      <c r="G107" s="85"/>
      <c r="I107" s="28">
        <f t="shared" si="3"/>
        <v>1970.7400000000002</v>
      </c>
      <c r="J107" s="28">
        <f t="shared" si="3"/>
        <v>1144.7</v>
      </c>
      <c r="K107" s="28">
        <f t="shared" si="3"/>
        <v>826.0400000000001</v>
      </c>
      <c r="L107" s="28">
        <f t="shared" si="3"/>
        <v>0</v>
      </c>
      <c r="M107" s="95">
        <f t="shared" si="3"/>
        <v>7894029.069999999</v>
      </c>
      <c r="N107" s="95">
        <f t="shared" si="3"/>
        <v>5352132.97</v>
      </c>
      <c r="O107" s="95">
        <f t="shared" si="3"/>
        <v>2541896.0999999996</v>
      </c>
      <c r="P107" s="95">
        <f t="shared" si="3"/>
        <v>0</v>
      </c>
      <c r="R107" s="88"/>
    </row>
    <row r="108" spans="4:18" ht="15" customHeight="1">
      <c r="D108" s="145"/>
      <c r="E108" s="89" t="s">
        <v>215</v>
      </c>
      <c r="F108" s="79" t="s">
        <v>216</v>
      </c>
      <c r="G108" s="85"/>
      <c r="I108" s="28">
        <f t="shared" si="3"/>
        <v>1970.7400000000002</v>
      </c>
      <c r="J108" s="28">
        <f t="shared" si="3"/>
        <v>1144.7</v>
      </c>
      <c r="K108" s="28">
        <f t="shared" si="3"/>
        <v>826.0400000000001</v>
      </c>
      <c r="L108" s="28">
        <f t="shared" si="3"/>
        <v>0</v>
      </c>
      <c r="M108" s="95">
        <f t="shared" si="3"/>
        <v>7894029.069999999</v>
      </c>
      <c r="N108" s="95">
        <f t="shared" si="3"/>
        <v>5352132.97</v>
      </c>
      <c r="O108" s="95">
        <f t="shared" si="3"/>
        <v>2541896.0999999996</v>
      </c>
      <c r="P108" s="95">
        <f t="shared" si="3"/>
        <v>0</v>
      </c>
      <c r="R108" s="88"/>
    </row>
    <row r="109" spans="4:18" ht="6" customHeight="1" hidden="1">
      <c r="D109" s="145"/>
      <c r="E109" s="89"/>
      <c r="F109" s="91"/>
      <c r="G109" s="113"/>
      <c r="I109" s="102"/>
      <c r="J109" s="102"/>
      <c r="K109" s="102"/>
      <c r="L109" s="102"/>
      <c r="M109" s="103"/>
      <c r="N109" s="103"/>
      <c r="O109" s="103"/>
      <c r="P109" s="103"/>
      <c r="R109" s="109"/>
    </row>
    <row r="110" spans="4:18" ht="6" customHeight="1" hidden="1">
      <c r="D110" s="145"/>
      <c r="E110" s="89"/>
      <c r="F110" s="91"/>
      <c r="G110" s="113"/>
      <c r="I110" s="102"/>
      <c r="J110" s="102"/>
      <c r="K110" s="102"/>
      <c r="L110" s="102"/>
      <c r="M110" s="103"/>
      <c r="N110" s="103"/>
      <c r="O110" s="103"/>
      <c r="P110" s="103"/>
      <c r="R110" s="109"/>
    </row>
    <row r="111" spans="4:18" ht="6" customHeight="1" hidden="1">
      <c r="D111" s="145"/>
      <c r="E111" s="89"/>
      <c r="F111" s="91"/>
      <c r="G111" s="113"/>
      <c r="I111" s="102"/>
      <c r="J111" s="102"/>
      <c r="K111" s="102"/>
      <c r="L111" s="102"/>
      <c r="M111" s="103"/>
      <c r="N111" s="103"/>
      <c r="O111" s="103"/>
      <c r="P111" s="103"/>
      <c r="R111" s="109"/>
    </row>
    <row r="112" spans="4:18" ht="6" customHeight="1" hidden="1">
      <c r="D112" s="145"/>
      <c r="E112" s="89"/>
      <c r="F112" s="91"/>
      <c r="G112" s="113"/>
      <c r="I112" s="102"/>
      <c r="J112" s="102"/>
      <c r="K112" s="102"/>
      <c r="L112" s="102"/>
      <c r="M112" s="103"/>
      <c r="N112" s="103"/>
      <c r="O112" s="103"/>
      <c r="P112" s="103"/>
      <c r="R112" s="109"/>
    </row>
    <row r="113" spans="4:18" ht="6" customHeight="1" hidden="1">
      <c r="D113" s="145"/>
      <c r="E113" s="89"/>
      <c r="F113" s="91"/>
      <c r="G113" s="113"/>
      <c r="I113" s="102"/>
      <c r="J113" s="102"/>
      <c r="K113" s="102"/>
      <c r="L113" s="102"/>
      <c r="M113" s="103"/>
      <c r="N113" s="103"/>
      <c r="O113" s="103"/>
      <c r="P113" s="103"/>
      <c r="R113" s="109"/>
    </row>
    <row r="114" spans="4:18" ht="6" customHeight="1" hidden="1">
      <c r="D114" s="145"/>
      <c r="E114" s="89"/>
      <c r="F114" s="91"/>
      <c r="G114" s="113"/>
      <c r="I114" s="102"/>
      <c r="J114" s="102"/>
      <c r="K114" s="102"/>
      <c r="L114" s="102"/>
      <c r="M114" s="103"/>
      <c r="N114" s="103"/>
      <c r="O114" s="103"/>
      <c r="P114" s="103"/>
      <c r="R114" s="109"/>
    </row>
    <row r="115" spans="4:18" ht="6" customHeight="1" hidden="1">
      <c r="D115" s="145"/>
      <c r="E115" s="89"/>
      <c r="F115" s="91"/>
      <c r="G115" s="113"/>
      <c r="I115" s="102"/>
      <c r="J115" s="102"/>
      <c r="K115" s="102"/>
      <c r="L115" s="102"/>
      <c r="M115" s="103"/>
      <c r="N115" s="103"/>
      <c r="O115" s="103"/>
      <c r="P115" s="103"/>
      <c r="R115" s="109"/>
    </row>
    <row r="116" spans="4:18" ht="6" customHeight="1" hidden="1">
      <c r="D116" s="145"/>
      <c r="E116" s="89"/>
      <c r="F116" s="91"/>
      <c r="G116" s="113"/>
      <c r="I116" s="102"/>
      <c r="J116" s="102"/>
      <c r="K116" s="102"/>
      <c r="L116" s="102"/>
      <c r="M116" s="103"/>
      <c r="N116" s="103"/>
      <c r="O116" s="103"/>
      <c r="P116" s="103"/>
      <c r="R116" s="109"/>
    </row>
    <row r="117" spans="4:18" ht="6" customHeight="1" hidden="1">
      <c r="D117" s="145"/>
      <c r="E117" s="89"/>
      <c r="F117" s="91"/>
      <c r="G117" s="113"/>
      <c r="I117" s="102"/>
      <c r="J117" s="102"/>
      <c r="K117" s="102"/>
      <c r="L117" s="102"/>
      <c r="M117" s="103"/>
      <c r="N117" s="103"/>
      <c r="O117" s="103"/>
      <c r="P117" s="103"/>
      <c r="R117" s="109"/>
    </row>
    <row r="118" spans="4:18" ht="6" customHeight="1" hidden="1">
      <c r="D118" s="145"/>
      <c r="E118" s="89"/>
      <c r="F118" s="91"/>
      <c r="G118" s="113"/>
      <c r="I118" s="102"/>
      <c r="J118" s="102"/>
      <c r="K118" s="102"/>
      <c r="L118" s="102"/>
      <c r="M118" s="103"/>
      <c r="N118" s="103"/>
      <c r="O118" s="103"/>
      <c r="P118" s="103"/>
      <c r="R118" s="109"/>
    </row>
    <row r="119" spans="4:18" ht="6" customHeight="1" hidden="1">
      <c r="D119" s="145"/>
      <c r="E119" s="89"/>
      <c r="F119" s="91"/>
      <c r="G119" s="113"/>
      <c r="I119" s="102"/>
      <c r="J119" s="102"/>
      <c r="K119" s="102"/>
      <c r="L119" s="102"/>
      <c r="M119" s="103"/>
      <c r="N119" s="103"/>
      <c r="O119" s="103"/>
      <c r="P119" s="103"/>
      <c r="R119" s="109"/>
    </row>
    <row r="120" spans="4:18" ht="6" customHeight="1" hidden="1">
      <c r="D120" s="145"/>
      <c r="E120" s="89"/>
      <c r="F120" s="91"/>
      <c r="G120" s="113"/>
      <c r="I120" s="102"/>
      <c r="J120" s="102"/>
      <c r="K120" s="102"/>
      <c r="L120" s="102"/>
      <c r="M120" s="103"/>
      <c r="N120" s="103"/>
      <c r="O120" s="103"/>
      <c r="P120" s="103"/>
      <c r="R120" s="109"/>
    </row>
    <row r="121" spans="4:18" ht="6" customHeight="1" hidden="1">
      <c r="D121" s="145"/>
      <c r="E121" s="89"/>
      <c r="F121" s="91"/>
      <c r="G121" s="113"/>
      <c r="I121" s="102"/>
      <c r="J121" s="102"/>
      <c r="K121" s="102"/>
      <c r="L121" s="102"/>
      <c r="M121" s="103"/>
      <c r="N121" s="103"/>
      <c r="O121" s="103"/>
      <c r="P121" s="103"/>
      <c r="R121" s="109"/>
    </row>
    <row r="122" spans="4:18" ht="6" customHeight="1" hidden="1">
      <c r="D122" s="145"/>
      <c r="E122" s="89"/>
      <c r="F122" s="91"/>
      <c r="G122" s="113"/>
      <c r="I122" s="102"/>
      <c r="J122" s="102"/>
      <c r="K122" s="102"/>
      <c r="L122" s="102"/>
      <c r="M122" s="103"/>
      <c r="N122" s="103"/>
      <c r="O122" s="103"/>
      <c r="P122" s="103"/>
      <c r="R122" s="109"/>
    </row>
    <row r="123" spans="4:18" ht="6" customHeight="1" hidden="1">
      <c r="D123" s="145"/>
      <c r="E123" s="89"/>
      <c r="F123" s="91"/>
      <c r="G123" s="113"/>
      <c r="I123" s="102"/>
      <c r="J123" s="102"/>
      <c r="K123" s="102"/>
      <c r="L123" s="102"/>
      <c r="M123" s="103"/>
      <c r="N123" s="103"/>
      <c r="O123" s="103"/>
      <c r="P123" s="103"/>
      <c r="R123" s="109"/>
    </row>
    <row r="124" spans="4:18" ht="6" customHeight="1" hidden="1">
      <c r="D124" s="145"/>
      <c r="E124" s="89"/>
      <c r="F124" s="91"/>
      <c r="G124" s="113"/>
      <c r="I124" s="102"/>
      <c r="J124" s="102"/>
      <c r="K124" s="102"/>
      <c r="L124" s="102"/>
      <c r="M124" s="103"/>
      <c r="N124" s="103"/>
      <c r="O124" s="103"/>
      <c r="P124" s="103"/>
      <c r="R124" s="110"/>
    </row>
    <row r="125" spans="4:18" ht="6" customHeight="1" hidden="1">
      <c r="D125" s="145"/>
      <c r="E125" s="89"/>
      <c r="F125" s="91"/>
      <c r="G125" s="113"/>
      <c r="I125" s="102"/>
      <c r="J125" s="102"/>
      <c r="K125" s="102"/>
      <c r="L125" s="102"/>
      <c r="M125" s="103"/>
      <c r="N125" s="103"/>
      <c r="O125" s="103"/>
      <c r="P125" s="103"/>
      <c r="R125" s="109"/>
    </row>
    <row r="126" spans="4:18" ht="6" customHeight="1" hidden="1">
      <c r="D126" s="145"/>
      <c r="E126" s="89"/>
      <c r="F126" s="91"/>
      <c r="G126" s="113"/>
      <c r="I126" s="102"/>
      <c r="J126" s="102"/>
      <c r="K126" s="102"/>
      <c r="L126" s="102"/>
      <c r="M126" s="103"/>
      <c r="N126" s="103"/>
      <c r="O126" s="103"/>
      <c r="P126" s="103"/>
      <c r="R126" s="109"/>
    </row>
    <row r="127" spans="4:18" ht="6" customHeight="1" hidden="1">
      <c r="D127" s="146"/>
      <c r="E127" s="89"/>
      <c r="F127" s="91"/>
      <c r="G127" s="113"/>
      <c r="I127" s="102"/>
      <c r="J127" s="102"/>
      <c r="K127" s="102"/>
      <c r="L127" s="102"/>
      <c r="M127" s="103"/>
      <c r="N127" s="103"/>
      <c r="O127" s="103"/>
      <c r="P127" s="103"/>
      <c r="R127" s="109"/>
    </row>
    <row r="128" spans="4:18" ht="24" customHeight="1">
      <c r="D128" s="97"/>
      <c r="E128" s="98"/>
      <c r="F128" s="100" t="s">
        <v>249</v>
      </c>
      <c r="G128" s="99"/>
      <c r="I128" s="28">
        <f aca="true" t="shared" si="4" ref="I128:P129">SUM(I30,I48,I68,I86)</f>
        <v>1970.7400000000002</v>
      </c>
      <c r="J128" s="28">
        <f t="shared" si="4"/>
        <v>1144.7</v>
      </c>
      <c r="K128" s="28">
        <f t="shared" si="4"/>
        <v>826.0400000000001</v>
      </c>
      <c r="L128" s="28">
        <f t="shared" si="4"/>
        <v>0</v>
      </c>
      <c r="M128" s="95">
        <f t="shared" si="4"/>
        <v>7894029.069999999</v>
      </c>
      <c r="N128" s="95">
        <f t="shared" si="4"/>
        <v>5352132.97</v>
      </c>
      <c r="O128" s="95">
        <f t="shared" si="4"/>
        <v>2541896.0999999996</v>
      </c>
      <c r="P128" s="95">
        <f t="shared" si="4"/>
        <v>0</v>
      </c>
      <c r="R128" s="88"/>
    </row>
    <row r="129" spans="4:18" ht="24" customHeight="1">
      <c r="D129" s="97"/>
      <c r="E129" s="98"/>
      <c r="F129" s="100" t="s">
        <v>250</v>
      </c>
      <c r="G129" s="99"/>
      <c r="I129" s="28">
        <f t="shared" si="4"/>
        <v>1970.7400000000002</v>
      </c>
      <c r="J129" s="28">
        <f t="shared" si="4"/>
        <v>1144.7</v>
      </c>
      <c r="K129" s="28">
        <f t="shared" si="4"/>
        <v>826.0400000000001</v>
      </c>
      <c r="L129" s="28">
        <f t="shared" si="4"/>
        <v>0</v>
      </c>
      <c r="M129" s="95">
        <f t="shared" si="4"/>
        <v>7894029.069999999</v>
      </c>
      <c r="N129" s="95">
        <f t="shared" si="4"/>
        <v>5352132.97</v>
      </c>
      <c r="O129" s="95">
        <f t="shared" si="4"/>
        <v>2541896.0999999996</v>
      </c>
      <c r="P129" s="95">
        <f t="shared" si="4"/>
        <v>0</v>
      </c>
      <c r="R129" s="88"/>
    </row>
    <row r="130" spans="4:18" ht="24" customHeight="1">
      <c r="D130" s="97"/>
      <c r="E130" s="98"/>
      <c r="F130" s="100" t="s">
        <v>251</v>
      </c>
      <c r="G130" s="99"/>
      <c r="I130" s="28">
        <f aca="true" t="shared" si="5" ref="I130:P130">SUM(I51,I89)</f>
        <v>1970.7400000000002</v>
      </c>
      <c r="J130" s="28">
        <f t="shared" si="5"/>
        <v>1144.7</v>
      </c>
      <c r="K130" s="28">
        <f t="shared" si="5"/>
        <v>826.0400000000001</v>
      </c>
      <c r="L130" s="28">
        <f t="shared" si="5"/>
        <v>0</v>
      </c>
      <c r="M130" s="95">
        <f t="shared" si="5"/>
        <v>7894029.069999999</v>
      </c>
      <c r="N130" s="95">
        <f t="shared" si="5"/>
        <v>5352132.97</v>
      </c>
      <c r="O130" s="95">
        <f t="shared" si="5"/>
        <v>2541896.0999999996</v>
      </c>
      <c r="P130" s="95">
        <f t="shared" si="5"/>
        <v>0</v>
      </c>
      <c r="R130" s="88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1" t="s">
        <v>252</v>
      </c>
      <c r="B1" s="31" t="s">
        <v>253</v>
      </c>
      <c r="C1" s="51" t="s">
        <v>252</v>
      </c>
      <c r="D1" s="29"/>
      <c r="E1" s="52" t="s">
        <v>254</v>
      </c>
      <c r="F1" s="29"/>
      <c r="G1" s="52" t="s">
        <v>255</v>
      </c>
      <c r="H1" s="29"/>
      <c r="I1" s="53" t="s">
        <v>256</v>
      </c>
      <c r="J1" s="52" t="s">
        <v>257</v>
      </c>
      <c r="L1" s="52" t="s">
        <v>258</v>
      </c>
      <c r="O1" s="52" t="s">
        <v>259</v>
      </c>
    </row>
    <row r="2" spans="1:15" ht="11.25" customHeight="1">
      <c r="A2" s="51" t="s">
        <v>260</v>
      </c>
      <c r="B2" s="31" t="s">
        <v>261</v>
      </c>
      <c r="C2" s="51" t="s">
        <v>260</v>
      </c>
      <c r="D2" s="29"/>
      <c r="E2" s="54" t="s">
        <v>81</v>
      </c>
      <c r="F2" s="29"/>
      <c r="G2" s="55">
        <f>YEAR</f>
        <v>2023</v>
      </c>
      <c r="H2" s="29"/>
      <c r="I2" s="53" t="s">
        <v>262</v>
      </c>
      <c r="J2" s="52" t="s">
        <v>263</v>
      </c>
      <c r="L2" s="54" t="s">
        <v>139</v>
      </c>
      <c r="M2" s="64">
        <v>1</v>
      </c>
      <c r="O2" s="54">
        <v>2023</v>
      </c>
    </row>
    <row r="3" spans="1:15" ht="11.25" customHeight="1">
      <c r="A3" s="51" t="s">
        <v>264</v>
      </c>
      <c r="B3" s="31" t="s">
        <v>265</v>
      </c>
      <c r="C3" s="51" t="s">
        <v>264</v>
      </c>
      <c r="D3" s="29"/>
      <c r="E3" s="54" t="s">
        <v>100</v>
      </c>
      <c r="F3" s="29"/>
      <c r="H3" s="29"/>
      <c r="I3" s="53" t="s">
        <v>266</v>
      </c>
      <c r="J3" s="52" t="s">
        <v>267</v>
      </c>
      <c r="L3" s="54" t="s">
        <v>144</v>
      </c>
      <c r="M3" s="64">
        <v>2</v>
      </c>
      <c r="O3" s="54">
        <v>2024</v>
      </c>
    </row>
    <row r="4" spans="1:15" ht="11.25" customHeight="1">
      <c r="A4" s="51" t="s">
        <v>268</v>
      </c>
      <c r="B4" s="31" t="s">
        <v>269</v>
      </c>
      <c r="C4" s="51" t="s">
        <v>268</v>
      </c>
      <c r="D4" s="29"/>
      <c r="F4" s="29"/>
      <c r="G4" s="52" t="s">
        <v>270</v>
      </c>
      <c r="H4" s="29"/>
      <c r="I4" s="53" t="s">
        <v>271</v>
      </c>
      <c r="J4" s="52" t="s">
        <v>272</v>
      </c>
      <c r="L4" s="54" t="s">
        <v>146</v>
      </c>
      <c r="M4" s="64">
        <v>3</v>
      </c>
      <c r="O4" s="54">
        <v>2025</v>
      </c>
    </row>
    <row r="5" spans="1:13" ht="11.25" customHeight="1">
      <c r="A5" s="51" t="s">
        <v>33</v>
      </c>
      <c r="B5" s="31" t="s">
        <v>273</v>
      </c>
      <c r="C5" s="51" t="s">
        <v>33</v>
      </c>
      <c r="D5" s="29"/>
      <c r="F5" s="29"/>
      <c r="G5" s="55" t="str">
        <f>"01.01."&amp;PERIOD</f>
        <v>01.01.2023</v>
      </c>
      <c r="H5" s="29"/>
      <c r="I5" s="53" t="s">
        <v>274</v>
      </c>
      <c r="J5" s="52" t="s">
        <v>275</v>
      </c>
      <c r="L5" s="54" t="s">
        <v>148</v>
      </c>
      <c r="M5" s="64">
        <v>4</v>
      </c>
    </row>
    <row r="6" spans="1:13" ht="11.25" customHeight="1">
      <c r="A6" s="51" t="s">
        <v>276</v>
      </c>
      <c r="B6" s="31" t="s">
        <v>277</v>
      </c>
      <c r="C6" s="51" t="s">
        <v>276</v>
      </c>
      <c r="D6" s="29"/>
      <c r="E6" s="52" t="s">
        <v>278</v>
      </c>
      <c r="F6" s="29"/>
      <c r="G6" s="55" t="str">
        <f>"31.12."&amp;PERIOD</f>
        <v>31.12.2023</v>
      </c>
      <c r="H6" s="29"/>
      <c r="I6" s="56"/>
      <c r="J6" s="52" t="s">
        <v>279</v>
      </c>
      <c r="L6" s="54" t="s">
        <v>150</v>
      </c>
      <c r="M6" s="64">
        <v>5</v>
      </c>
    </row>
    <row r="7" spans="1:13" ht="11.25" customHeight="1">
      <c r="A7" s="51" t="s">
        <v>280</v>
      </c>
      <c r="B7" s="31" t="s">
        <v>281</v>
      </c>
      <c r="C7" s="51" t="s">
        <v>280</v>
      </c>
      <c r="D7" s="29"/>
      <c r="E7" s="57" t="s">
        <v>69</v>
      </c>
      <c r="F7" s="29"/>
      <c r="G7" s="29"/>
      <c r="H7" s="29"/>
      <c r="I7" s="29"/>
      <c r="J7" s="29"/>
      <c r="L7" s="54" t="s">
        <v>152</v>
      </c>
      <c r="M7" s="64">
        <v>6</v>
      </c>
    </row>
    <row r="8" spans="1:13" ht="11.25" customHeight="1">
      <c r="A8" s="51" t="s">
        <v>282</v>
      </c>
      <c r="B8" s="31" t="s">
        <v>283</v>
      </c>
      <c r="C8" s="51" t="s">
        <v>282</v>
      </c>
      <c r="D8" s="29"/>
      <c r="E8" s="57" t="s">
        <v>284</v>
      </c>
      <c r="F8" s="29"/>
      <c r="G8" s="52" t="s">
        <v>285</v>
      </c>
      <c r="H8" s="29"/>
      <c r="I8" s="29"/>
      <c r="J8" s="29"/>
      <c r="L8" s="54" t="s">
        <v>154</v>
      </c>
      <c r="M8" s="64">
        <v>7</v>
      </c>
    </row>
    <row r="9" spans="1:13" ht="11.25" customHeight="1">
      <c r="A9" s="51" t="s">
        <v>286</v>
      </c>
      <c r="B9" s="31" t="s">
        <v>287</v>
      </c>
      <c r="C9" s="51" t="s">
        <v>286</v>
      </c>
      <c r="D9" s="29"/>
      <c r="F9" s="29"/>
      <c r="G9" s="55" t="str">
        <f>"01.01."&amp;PERIOD</f>
        <v>01.01.2023</v>
      </c>
      <c r="H9" s="29"/>
      <c r="I9" s="29"/>
      <c r="J9" s="29"/>
      <c r="L9" s="54" t="s">
        <v>156</v>
      </c>
      <c r="M9" s="64">
        <v>8</v>
      </c>
    </row>
    <row r="10" spans="1:13" ht="11.25" customHeight="1">
      <c r="A10" s="51" t="s">
        <v>288</v>
      </c>
      <c r="B10" s="31" t="s">
        <v>289</v>
      </c>
      <c r="C10" s="51" t="s">
        <v>288</v>
      </c>
      <c r="D10" s="29"/>
      <c r="F10" s="29"/>
      <c r="G10" s="55" t="str">
        <f>"31.12."&amp;PERIOD</f>
        <v>31.12.2023</v>
      </c>
      <c r="H10" s="29"/>
      <c r="I10" s="29"/>
      <c r="J10" s="29"/>
      <c r="L10" s="54" t="s">
        <v>158</v>
      </c>
      <c r="M10" s="64">
        <v>9</v>
      </c>
    </row>
    <row r="11" spans="1:13" ht="11.25" customHeight="1">
      <c r="A11" s="58" t="s">
        <v>290</v>
      </c>
      <c r="B11" s="31" t="s">
        <v>291</v>
      </c>
      <c r="C11" s="59" t="s">
        <v>292</v>
      </c>
      <c r="D11" s="29"/>
      <c r="E11" s="52" t="s">
        <v>293</v>
      </c>
      <c r="F11" s="29"/>
      <c r="H11" s="29"/>
      <c r="I11" s="29"/>
      <c r="J11" s="29"/>
      <c r="L11" s="54" t="s">
        <v>43</v>
      </c>
      <c r="M11" s="64">
        <v>10</v>
      </c>
    </row>
    <row r="12" spans="1:13" ht="11.25" customHeight="1">
      <c r="A12" s="58" t="s">
        <v>294</v>
      </c>
      <c r="B12" s="31" t="s">
        <v>295</v>
      </c>
      <c r="C12" s="59"/>
      <c r="D12" s="29"/>
      <c r="E12" s="57" t="s">
        <v>296</v>
      </c>
      <c r="F12" s="29"/>
      <c r="G12" s="52" t="s">
        <v>297</v>
      </c>
      <c r="H12" s="29"/>
      <c r="I12" s="29"/>
      <c r="J12" s="29"/>
      <c r="L12" s="54" t="s">
        <v>160</v>
      </c>
      <c r="M12" s="64">
        <v>11</v>
      </c>
    </row>
    <row r="13" spans="1:13" ht="11.25" customHeight="1">
      <c r="A13" s="58" t="s">
        <v>298</v>
      </c>
      <c r="B13" s="31" t="s">
        <v>299</v>
      </c>
      <c r="C13" s="59" t="s">
        <v>300</v>
      </c>
      <c r="D13" s="29"/>
      <c r="E13" s="57" t="s">
        <v>96</v>
      </c>
      <c r="F13" s="29"/>
      <c r="G13" s="55" t="str">
        <f>"01.01."&amp;PERIOD</f>
        <v>01.01.2023</v>
      </c>
      <c r="H13" s="29"/>
      <c r="I13" s="29"/>
      <c r="J13" s="29"/>
      <c r="L13" s="54" t="s">
        <v>161</v>
      </c>
      <c r="M13" s="64">
        <v>12</v>
      </c>
    </row>
    <row r="14" spans="1:13" ht="11.25" customHeight="1">
      <c r="A14" s="58" t="s">
        <v>301</v>
      </c>
      <c r="B14" s="60" t="s">
        <v>302</v>
      </c>
      <c r="C14" s="61" t="s">
        <v>303</v>
      </c>
      <c r="D14" s="29"/>
      <c r="E14" s="57" t="s">
        <v>304</v>
      </c>
      <c r="F14" s="29"/>
      <c r="G14" s="55" t="str">
        <f>"31.12."&amp;PERIOD</f>
        <v>31.12.2023</v>
      </c>
      <c r="H14" s="29"/>
      <c r="I14" s="29"/>
      <c r="J14" s="29"/>
      <c r="L14" s="54" t="s">
        <v>40</v>
      </c>
      <c r="M14" s="64">
        <v>13</v>
      </c>
    </row>
    <row r="15" spans="1:10" ht="11.25" customHeight="1">
      <c r="A15" s="51" t="s">
        <v>305</v>
      </c>
      <c r="B15" s="31" t="s">
        <v>306</v>
      </c>
      <c r="C15" s="51" t="s">
        <v>305</v>
      </c>
      <c r="D15" s="29"/>
      <c r="E15" s="57" t="s">
        <v>307</v>
      </c>
      <c r="F15" s="29"/>
      <c r="H15" s="29"/>
      <c r="I15" s="29"/>
      <c r="J15" s="29"/>
    </row>
    <row r="16" spans="1:10" ht="11.25" customHeight="1">
      <c r="A16" s="51" t="s">
        <v>308</v>
      </c>
      <c r="B16" s="31" t="s">
        <v>309</v>
      </c>
      <c r="C16" s="51" t="s">
        <v>308</v>
      </c>
      <c r="D16" s="29"/>
      <c r="E16" s="57" t="s">
        <v>310</v>
      </c>
      <c r="F16" s="29"/>
      <c r="G16" s="52" t="s">
        <v>311</v>
      </c>
      <c r="H16" s="29"/>
      <c r="I16" s="29"/>
      <c r="J16" s="29"/>
    </row>
    <row r="17" spans="1:10" ht="11.25" customHeight="1">
      <c r="A17" s="51" t="s">
        <v>312</v>
      </c>
      <c r="B17" s="31" t="s">
        <v>313</v>
      </c>
      <c r="C17" s="51" t="s">
        <v>312</v>
      </c>
      <c r="D17" s="29"/>
      <c r="E17" s="57" t="s">
        <v>314</v>
      </c>
      <c r="F17" s="29"/>
      <c r="G17" s="57" t="s">
        <v>315</v>
      </c>
      <c r="H17" s="29"/>
      <c r="I17" s="29"/>
      <c r="J17" s="29"/>
    </row>
    <row r="18" spans="1:10" ht="11.25" customHeight="1">
      <c r="A18" s="51" t="s">
        <v>316</v>
      </c>
      <c r="B18" s="31" t="s">
        <v>317</v>
      </c>
      <c r="C18" s="51" t="s">
        <v>316</v>
      </c>
      <c r="D18" s="29"/>
      <c r="F18" s="29"/>
      <c r="H18" s="29"/>
      <c r="I18" s="29"/>
      <c r="J18" s="29"/>
    </row>
    <row r="19" spans="1:10" ht="11.25" customHeight="1">
      <c r="A19" s="51" t="s">
        <v>318</v>
      </c>
      <c r="B19" s="31" t="s">
        <v>319</v>
      </c>
      <c r="C19" s="59" t="s">
        <v>320</v>
      </c>
      <c r="D19" s="29"/>
      <c r="F19" s="29"/>
      <c r="G19" s="52" t="s">
        <v>321</v>
      </c>
      <c r="H19" s="29"/>
      <c r="I19" s="29"/>
      <c r="J19" s="29"/>
    </row>
    <row r="20" spans="1:10" ht="11.25" customHeight="1">
      <c r="A20" s="51" t="s">
        <v>322</v>
      </c>
      <c r="B20" s="31" t="s">
        <v>323</v>
      </c>
      <c r="C20" s="51" t="s">
        <v>322</v>
      </c>
      <c r="D20" s="29"/>
      <c r="E20" s="52" t="s">
        <v>324</v>
      </c>
      <c r="F20" s="29"/>
      <c r="G20" s="57" t="s">
        <v>325</v>
      </c>
      <c r="H20" s="29"/>
      <c r="I20" s="29"/>
      <c r="J20" s="29"/>
    </row>
    <row r="21" spans="1:10" ht="11.25" customHeight="1">
      <c r="A21" s="51" t="s">
        <v>326</v>
      </c>
      <c r="B21" s="31" t="s">
        <v>327</v>
      </c>
      <c r="C21" s="51" t="s">
        <v>326</v>
      </c>
      <c r="D21" s="29"/>
      <c r="E21" s="57" t="s">
        <v>46</v>
      </c>
      <c r="F21" s="29"/>
      <c r="G21" s="29"/>
      <c r="H21" s="29"/>
      <c r="I21" s="29"/>
      <c r="J21" s="29"/>
    </row>
    <row r="22" spans="1:10" ht="11.25" customHeight="1">
      <c r="A22" s="51" t="s">
        <v>328</v>
      </c>
      <c r="B22" s="31" t="s">
        <v>329</v>
      </c>
      <c r="C22" s="51" t="s">
        <v>328</v>
      </c>
      <c r="D22" s="29"/>
      <c r="E22" s="57" t="s">
        <v>330</v>
      </c>
      <c r="F22" s="29"/>
      <c r="G22" s="29"/>
      <c r="H22" s="29"/>
      <c r="I22" s="29"/>
      <c r="J22" s="29"/>
    </row>
    <row r="23" spans="1:10" ht="11.25" customHeight="1">
      <c r="A23" s="51" t="s">
        <v>331</v>
      </c>
      <c r="B23" s="31" t="s">
        <v>332</v>
      </c>
      <c r="C23" s="59" t="s">
        <v>333</v>
      </c>
      <c r="D23" s="29"/>
      <c r="E23" s="57" t="s">
        <v>334</v>
      </c>
      <c r="F23" s="29"/>
      <c r="G23" s="29"/>
      <c r="H23" s="29"/>
      <c r="I23" s="29"/>
      <c r="J23" s="29"/>
    </row>
    <row r="24" spans="1:10" ht="11.25" customHeight="1">
      <c r="A24" s="51" t="s">
        <v>335</v>
      </c>
      <c r="B24" s="31" t="s">
        <v>336</v>
      </c>
      <c r="C24" s="51" t="s">
        <v>335</v>
      </c>
      <c r="D24" s="29"/>
      <c r="E24" s="57" t="s">
        <v>337</v>
      </c>
      <c r="F24" s="29"/>
      <c r="G24" s="29"/>
      <c r="H24" s="29"/>
      <c r="I24" s="29"/>
      <c r="J24" s="29"/>
    </row>
    <row r="25" spans="1:10" ht="11.25" customHeight="1">
      <c r="A25" s="51" t="s">
        <v>338</v>
      </c>
      <c r="B25" s="31" t="s">
        <v>339</v>
      </c>
      <c r="C25" s="51" t="s">
        <v>338</v>
      </c>
      <c r="D25" s="29"/>
      <c r="E25" s="57" t="s">
        <v>340</v>
      </c>
      <c r="F25" s="29"/>
      <c r="G25" s="29"/>
      <c r="H25" s="29"/>
      <c r="I25" s="29"/>
      <c r="J25" s="29"/>
    </row>
    <row r="26" spans="1:10" ht="11.25" customHeight="1">
      <c r="A26" s="51" t="s">
        <v>341</v>
      </c>
      <c r="B26" s="31" t="s">
        <v>342</v>
      </c>
      <c r="C26" s="51" t="s">
        <v>341</v>
      </c>
      <c r="D26" s="29"/>
      <c r="F26" s="29"/>
      <c r="G26" s="29"/>
      <c r="H26" s="29"/>
      <c r="I26" s="29"/>
      <c r="J26" s="29"/>
    </row>
    <row r="27" spans="1:10" ht="11.25" customHeight="1">
      <c r="A27" s="51" t="s">
        <v>343</v>
      </c>
      <c r="B27" s="31" t="s">
        <v>344</v>
      </c>
      <c r="C27" s="51" t="s">
        <v>343</v>
      </c>
      <c r="D27" s="29"/>
      <c r="F27" s="29"/>
      <c r="G27" s="29"/>
      <c r="H27" s="29"/>
      <c r="I27" s="29"/>
      <c r="J27" s="29"/>
    </row>
    <row r="28" spans="1:10" ht="11.25" customHeight="1">
      <c r="A28" s="51" t="s">
        <v>345</v>
      </c>
      <c r="B28" s="31" t="s">
        <v>346</v>
      </c>
      <c r="C28" s="51" t="s">
        <v>345</v>
      </c>
      <c r="D28" s="29"/>
      <c r="E28" s="52" t="s">
        <v>347</v>
      </c>
      <c r="F28" s="29"/>
      <c r="G28" s="29"/>
      <c r="H28" s="29"/>
      <c r="I28" s="29"/>
      <c r="J28" s="29"/>
    </row>
    <row r="29" spans="1:10" ht="11.25" customHeight="1">
      <c r="A29" s="51" t="s">
        <v>348</v>
      </c>
      <c r="B29" s="31" t="s">
        <v>349</v>
      </c>
      <c r="C29" s="51" t="s">
        <v>348</v>
      </c>
      <c r="D29" s="29"/>
      <c r="E29" s="57" t="s">
        <v>74</v>
      </c>
      <c r="F29" s="29"/>
      <c r="G29" s="29"/>
      <c r="H29" s="29"/>
      <c r="I29" s="29"/>
      <c r="J29" s="29"/>
    </row>
    <row r="30" spans="1:10" ht="11.25" customHeight="1">
      <c r="A30" s="51" t="s">
        <v>350</v>
      </c>
      <c r="B30" s="31" t="s">
        <v>351</v>
      </c>
      <c r="C30" s="51" t="s">
        <v>350</v>
      </c>
      <c r="D30" s="29"/>
      <c r="E30" s="57" t="s">
        <v>352</v>
      </c>
      <c r="F30" s="29"/>
      <c r="G30" s="29"/>
      <c r="H30" s="29"/>
      <c r="I30" s="29"/>
      <c r="J30" s="29"/>
    </row>
    <row r="31" spans="1:10" ht="11.25" customHeight="1">
      <c r="A31" s="51" t="s">
        <v>353</v>
      </c>
      <c r="B31" s="31" t="s">
        <v>354</v>
      </c>
      <c r="C31" s="51" t="s">
        <v>353</v>
      </c>
      <c r="D31" s="29"/>
      <c r="E31" s="117" t="s">
        <v>355</v>
      </c>
      <c r="F31" s="29"/>
      <c r="G31" s="29"/>
      <c r="H31" s="29"/>
      <c r="I31" s="29"/>
      <c r="J31" s="29"/>
    </row>
    <row r="32" spans="1:10" ht="11.25" customHeight="1">
      <c r="A32" s="51" t="s">
        <v>356</v>
      </c>
      <c r="B32" s="31" t="s">
        <v>357</v>
      </c>
      <c r="C32" s="51" t="s">
        <v>356</v>
      </c>
      <c r="D32" s="29"/>
      <c r="E32" s="117" t="s">
        <v>358</v>
      </c>
      <c r="F32" s="29"/>
      <c r="G32" s="29"/>
      <c r="H32" s="29"/>
      <c r="I32" s="29"/>
      <c r="J32" s="29"/>
    </row>
    <row r="33" spans="1:10" ht="11.25" customHeight="1">
      <c r="A33" s="51" t="s">
        <v>359</v>
      </c>
      <c r="B33" s="31" t="s">
        <v>360</v>
      </c>
      <c r="C33" s="51" t="s">
        <v>359</v>
      </c>
      <c r="D33" s="29"/>
      <c r="F33" s="29"/>
      <c r="G33" s="29"/>
      <c r="H33" s="29"/>
      <c r="I33" s="29"/>
      <c r="J33" s="29"/>
    </row>
    <row r="34" spans="1:10" ht="11.25" customHeight="1">
      <c r="A34" s="51" t="s">
        <v>361</v>
      </c>
      <c r="B34" s="31" t="s">
        <v>362</v>
      </c>
      <c r="C34" s="51" t="s">
        <v>361</v>
      </c>
      <c r="D34" s="29"/>
      <c r="F34" s="29"/>
      <c r="G34" s="29"/>
      <c r="H34" s="29"/>
      <c r="I34" s="29"/>
      <c r="J34" s="29"/>
    </row>
    <row r="35" spans="1:10" ht="11.25" customHeight="1">
      <c r="A35" s="51" t="s">
        <v>363</v>
      </c>
      <c r="B35" s="31" t="s">
        <v>364</v>
      </c>
      <c r="C35" s="51" t="s">
        <v>363</v>
      </c>
      <c r="D35" s="29"/>
      <c r="E35" s="52" t="s">
        <v>365</v>
      </c>
      <c r="F35" s="29"/>
      <c r="G35" s="29"/>
      <c r="H35" s="29"/>
      <c r="I35" s="29"/>
      <c r="J35" s="29"/>
    </row>
    <row r="36" spans="1:10" ht="11.25" customHeight="1">
      <c r="A36" s="51" t="s">
        <v>366</v>
      </c>
      <c r="B36" s="31" t="s">
        <v>367</v>
      </c>
      <c r="C36" s="51" t="s">
        <v>366</v>
      </c>
      <c r="D36" s="29"/>
      <c r="E36" s="57" t="s">
        <v>30</v>
      </c>
      <c r="F36" s="82" t="s">
        <v>368</v>
      </c>
      <c r="G36" s="29"/>
      <c r="H36" s="29"/>
      <c r="I36" s="29"/>
      <c r="J36" s="29"/>
    </row>
    <row r="37" spans="1:10" ht="11.25" customHeight="1">
      <c r="A37" s="51" t="s">
        <v>369</v>
      </c>
      <c r="B37" s="31" t="s">
        <v>370</v>
      </c>
      <c r="C37" s="51" t="s">
        <v>369</v>
      </c>
      <c r="D37" s="29"/>
      <c r="E37" s="57" t="s">
        <v>371</v>
      </c>
      <c r="F37" s="82" t="s">
        <v>372</v>
      </c>
      <c r="G37" s="29"/>
      <c r="H37" s="29"/>
      <c r="I37" s="29"/>
      <c r="J37" s="29"/>
    </row>
    <row r="38" spans="1:10" ht="11.25" customHeight="1">
      <c r="A38" s="51" t="s">
        <v>373</v>
      </c>
      <c r="B38" s="31" t="s">
        <v>374</v>
      </c>
      <c r="C38" s="51" t="s">
        <v>373</v>
      </c>
      <c r="D38" s="29"/>
      <c r="E38" s="57" t="s">
        <v>375</v>
      </c>
      <c r="F38" s="82" t="s">
        <v>376</v>
      </c>
      <c r="G38" s="29"/>
      <c r="H38" s="29"/>
      <c r="I38" s="29"/>
      <c r="J38" s="29"/>
    </row>
    <row r="39" spans="1:10" ht="11.25" customHeight="1">
      <c r="A39" s="51" t="s">
        <v>377</v>
      </c>
      <c r="B39" s="31" t="s">
        <v>378</v>
      </c>
      <c r="C39" s="51" t="s">
        <v>377</v>
      </c>
      <c r="D39" s="29"/>
      <c r="E39" s="57" t="s">
        <v>379</v>
      </c>
      <c r="F39" s="82" t="s">
        <v>380</v>
      </c>
      <c r="G39" s="29"/>
      <c r="H39" s="29"/>
      <c r="I39" s="29"/>
      <c r="J39" s="29"/>
    </row>
    <row r="40" spans="1:10" ht="11.25" customHeight="1">
      <c r="A40" s="51" t="s">
        <v>381</v>
      </c>
      <c r="B40" s="31" t="s">
        <v>382</v>
      </c>
      <c r="C40" s="51" t="s">
        <v>381</v>
      </c>
      <c r="D40" s="29"/>
      <c r="E40" s="57" t="s">
        <v>383</v>
      </c>
      <c r="F40" s="82" t="s">
        <v>384</v>
      </c>
      <c r="G40" s="29"/>
      <c r="H40" s="29"/>
      <c r="I40" s="29"/>
      <c r="J40" s="29"/>
    </row>
    <row r="41" spans="1:10" ht="11.25" customHeight="1">
      <c r="A41" s="51" t="s">
        <v>385</v>
      </c>
      <c r="B41" s="31" t="s">
        <v>386</v>
      </c>
      <c r="C41" s="51" t="s">
        <v>385</v>
      </c>
      <c r="D41" s="29"/>
      <c r="F41" s="29"/>
      <c r="G41" s="29"/>
      <c r="H41" s="29"/>
      <c r="I41" s="29"/>
      <c r="J41" s="29"/>
    </row>
    <row r="42" spans="1:10" ht="11.25" customHeight="1">
      <c r="A42" s="51" t="s">
        <v>387</v>
      </c>
      <c r="B42" s="31" t="s">
        <v>388</v>
      </c>
      <c r="C42" s="51" t="s">
        <v>387</v>
      </c>
      <c r="D42" s="29"/>
      <c r="F42" s="29"/>
      <c r="G42" s="29"/>
      <c r="H42" s="29"/>
      <c r="I42" s="29"/>
      <c r="J42" s="29"/>
    </row>
    <row r="43" spans="1:10" ht="11.25" customHeight="1">
      <c r="A43" s="51" t="s">
        <v>389</v>
      </c>
      <c r="B43" s="31" t="s">
        <v>390</v>
      </c>
      <c r="C43" s="51" t="s">
        <v>389</v>
      </c>
      <c r="D43" s="29"/>
      <c r="F43" s="29"/>
      <c r="G43" s="29"/>
      <c r="H43" s="29"/>
      <c r="I43" s="29"/>
      <c r="J43" s="29"/>
    </row>
    <row r="44" spans="1:10" ht="11.25" customHeight="1">
      <c r="A44" s="51" t="s">
        <v>391</v>
      </c>
      <c r="B44" s="31" t="s">
        <v>392</v>
      </c>
      <c r="C44" s="51" t="s">
        <v>391</v>
      </c>
      <c r="D44" s="29"/>
      <c r="F44" s="29"/>
      <c r="G44" s="29"/>
      <c r="H44" s="29"/>
      <c r="I44" s="29"/>
      <c r="J44" s="29"/>
    </row>
    <row r="45" spans="1:10" ht="11.25" customHeight="1">
      <c r="A45" s="51" t="s">
        <v>393</v>
      </c>
      <c r="B45" s="31" t="s">
        <v>394</v>
      </c>
      <c r="C45" s="51" t="s">
        <v>393</v>
      </c>
      <c r="D45" s="29"/>
      <c r="F45" s="29"/>
      <c r="G45" s="29"/>
      <c r="H45" s="29"/>
      <c r="I45" s="29"/>
      <c r="J45" s="29"/>
    </row>
    <row r="46" spans="1:10" ht="11.25" customHeight="1">
      <c r="A46" s="51" t="s">
        <v>395</v>
      </c>
      <c r="B46" s="31" t="s">
        <v>396</v>
      </c>
      <c r="C46" s="51" t="s">
        <v>395</v>
      </c>
      <c r="D46" s="29"/>
      <c r="F46" s="29"/>
      <c r="G46" s="29"/>
      <c r="H46" s="29"/>
      <c r="I46" s="29"/>
      <c r="J46" s="29"/>
    </row>
    <row r="47" spans="1:10" ht="11.25" customHeight="1">
      <c r="A47" s="51" t="s">
        <v>397</v>
      </c>
      <c r="B47" s="31" t="s">
        <v>398</v>
      </c>
      <c r="C47" s="51" t="s">
        <v>397</v>
      </c>
      <c r="D47" s="29"/>
      <c r="F47" s="29"/>
      <c r="G47" s="29"/>
      <c r="H47" s="29"/>
      <c r="I47" s="29"/>
      <c r="J47" s="29"/>
    </row>
    <row r="48" spans="1:10" ht="11.25" customHeight="1">
      <c r="A48" s="51" t="s">
        <v>399</v>
      </c>
      <c r="B48" s="31" t="s">
        <v>400</v>
      </c>
      <c r="C48" s="51" t="s">
        <v>399</v>
      </c>
      <c r="D48" s="29"/>
      <c r="F48" s="29"/>
      <c r="G48" s="29"/>
      <c r="H48" s="29"/>
      <c r="I48" s="29"/>
      <c r="J48" s="29"/>
    </row>
    <row r="49" spans="1:10" ht="11.25" customHeight="1">
      <c r="A49" s="51" t="s">
        <v>401</v>
      </c>
      <c r="B49" s="31" t="s">
        <v>402</v>
      </c>
      <c r="C49" s="51" t="s">
        <v>401</v>
      </c>
      <c r="D49" s="29"/>
      <c r="F49" s="29"/>
      <c r="G49" s="29"/>
      <c r="H49" s="29"/>
      <c r="I49" s="29"/>
      <c r="J49" s="29"/>
    </row>
    <row r="50" spans="1:10" ht="11.25" customHeight="1">
      <c r="A50" s="51" t="s">
        <v>403</v>
      </c>
      <c r="B50" s="31" t="s">
        <v>404</v>
      </c>
      <c r="C50" s="51" t="s">
        <v>403</v>
      </c>
      <c r="D50" s="29"/>
      <c r="F50" s="29"/>
      <c r="G50" s="29"/>
      <c r="H50" s="29"/>
      <c r="I50" s="29"/>
      <c r="J50" s="29"/>
    </row>
    <row r="51" spans="1:10" ht="11.25" customHeight="1">
      <c r="A51" s="51" t="s">
        <v>405</v>
      </c>
      <c r="B51" s="31" t="s">
        <v>406</v>
      </c>
      <c r="C51" s="51" t="s">
        <v>405</v>
      </c>
      <c r="D51" s="29"/>
      <c r="F51" s="29"/>
      <c r="G51" s="29"/>
      <c r="H51" s="29"/>
      <c r="I51" s="29"/>
      <c r="J51" s="29"/>
    </row>
    <row r="52" spans="1:10" ht="11.25" customHeight="1">
      <c r="A52" s="51" t="s">
        <v>407</v>
      </c>
      <c r="B52" s="31" t="s">
        <v>408</v>
      </c>
      <c r="C52" s="51" t="s">
        <v>407</v>
      </c>
      <c r="D52" s="29"/>
      <c r="F52" s="29"/>
      <c r="G52" s="29"/>
      <c r="H52" s="29"/>
      <c r="I52" s="29"/>
      <c r="J52" s="29"/>
    </row>
    <row r="53" spans="1:10" ht="11.25" customHeight="1">
      <c r="A53" s="51" t="s">
        <v>409</v>
      </c>
      <c r="B53" s="31" t="s">
        <v>410</v>
      </c>
      <c r="C53" s="51" t="s">
        <v>409</v>
      </c>
      <c r="D53" s="29"/>
      <c r="F53" s="29"/>
      <c r="G53" s="29"/>
      <c r="H53" s="29"/>
      <c r="I53" s="29"/>
      <c r="J53" s="29"/>
    </row>
    <row r="54" spans="1:10" ht="11.25" customHeight="1">
      <c r="A54" s="51" t="s">
        <v>411</v>
      </c>
      <c r="B54" s="31" t="s">
        <v>412</v>
      </c>
      <c r="C54" s="51" t="s">
        <v>411</v>
      </c>
      <c r="D54" s="29"/>
      <c r="F54" s="29"/>
      <c r="G54" s="29"/>
      <c r="H54" s="29"/>
      <c r="I54" s="29"/>
      <c r="J54" s="29"/>
    </row>
    <row r="55" spans="1:10" ht="11.25" customHeight="1">
      <c r="A55" s="51" t="s">
        <v>413</v>
      </c>
      <c r="B55" s="31" t="s">
        <v>414</v>
      </c>
      <c r="C55" s="51" t="s">
        <v>413</v>
      </c>
      <c r="D55" s="29"/>
      <c r="F55" s="29"/>
      <c r="G55" s="29"/>
      <c r="H55" s="29"/>
      <c r="I55" s="29"/>
      <c r="J55" s="29"/>
    </row>
    <row r="56" spans="1:10" ht="11.25" customHeight="1">
      <c r="A56" s="51" t="s">
        <v>415</v>
      </c>
      <c r="B56" s="60" t="s">
        <v>416</v>
      </c>
      <c r="C56" s="62" t="s">
        <v>417</v>
      </c>
      <c r="D56" s="29"/>
      <c r="F56" s="29"/>
      <c r="G56" s="29"/>
      <c r="H56" s="29"/>
      <c r="I56" s="29"/>
      <c r="J56" s="29"/>
    </row>
    <row r="57" spans="1:10" ht="11.25" customHeight="1">
      <c r="A57" s="51" t="s">
        <v>418</v>
      </c>
      <c r="B57" s="31" t="s">
        <v>419</v>
      </c>
      <c r="C57" s="51" t="s">
        <v>418</v>
      </c>
      <c r="D57" s="29"/>
      <c r="F57" s="29"/>
      <c r="G57" s="29"/>
      <c r="H57" s="29"/>
      <c r="I57" s="29"/>
      <c r="J57" s="29"/>
    </row>
    <row r="58" spans="1:10" ht="11.25" customHeight="1">
      <c r="A58" s="51" t="s">
        <v>420</v>
      </c>
      <c r="B58" s="31" t="s">
        <v>421</v>
      </c>
      <c r="C58" s="51" t="s">
        <v>420</v>
      </c>
      <c r="D58" s="29"/>
      <c r="F58" s="29"/>
      <c r="G58" s="29"/>
      <c r="H58" s="29"/>
      <c r="I58" s="29"/>
      <c r="J58" s="29"/>
    </row>
    <row r="59" spans="1:10" ht="11.25" customHeight="1">
      <c r="A59" s="51" t="s">
        <v>422</v>
      </c>
      <c r="B59" s="31" t="s">
        <v>423</v>
      </c>
      <c r="C59" s="51" t="s">
        <v>422</v>
      </c>
      <c r="D59" s="29"/>
      <c r="F59" s="29"/>
      <c r="G59" s="29"/>
      <c r="H59" s="29"/>
      <c r="I59" s="29"/>
      <c r="J59" s="29"/>
    </row>
    <row r="60" spans="1:10" ht="11.25" customHeight="1">
      <c r="A60" s="51" t="s">
        <v>424</v>
      </c>
      <c r="B60" s="31" t="s">
        <v>425</v>
      </c>
      <c r="C60" s="59" t="s">
        <v>426</v>
      </c>
      <c r="D60" s="29"/>
      <c r="F60" s="29"/>
      <c r="G60" s="29"/>
      <c r="H60" s="29"/>
      <c r="I60" s="29"/>
      <c r="J60" s="29"/>
    </row>
    <row r="61" spans="1:10" ht="11.25" customHeight="1">
      <c r="A61" s="51" t="s">
        <v>427</v>
      </c>
      <c r="B61" s="31" t="s">
        <v>428</v>
      </c>
      <c r="C61" s="51" t="s">
        <v>427</v>
      </c>
      <c r="D61" s="29"/>
      <c r="F61" s="29"/>
      <c r="G61" s="29"/>
      <c r="H61" s="29"/>
      <c r="I61" s="29"/>
      <c r="J61" s="29"/>
    </row>
    <row r="62" spans="1:10" ht="11.25" customHeight="1">
      <c r="A62" s="51" t="s">
        <v>429</v>
      </c>
      <c r="B62" s="31" t="s">
        <v>430</v>
      </c>
      <c r="C62" s="59" t="s">
        <v>431</v>
      </c>
      <c r="D62" s="29"/>
      <c r="F62" s="29"/>
      <c r="G62" s="29"/>
      <c r="H62" s="29"/>
      <c r="I62" s="29"/>
      <c r="J62" s="29"/>
    </row>
    <row r="63" spans="1:10" ht="11.25" customHeight="1">
      <c r="A63" s="51" t="s">
        <v>432</v>
      </c>
      <c r="B63" s="31" t="s">
        <v>433</v>
      </c>
      <c r="C63" s="51" t="s">
        <v>432</v>
      </c>
      <c r="D63" s="29"/>
      <c r="F63" s="29"/>
      <c r="G63" s="29"/>
      <c r="H63" s="29"/>
      <c r="I63" s="29"/>
      <c r="J63" s="29"/>
    </row>
    <row r="64" spans="1:10" ht="11.25" customHeight="1">
      <c r="A64" s="51" t="s">
        <v>434</v>
      </c>
      <c r="B64" s="31" t="s">
        <v>435</v>
      </c>
      <c r="C64" s="51" t="s">
        <v>434</v>
      </c>
      <c r="D64" s="29"/>
      <c r="F64" s="29"/>
      <c r="G64" s="29"/>
      <c r="H64" s="29"/>
      <c r="I64" s="29"/>
      <c r="J64" s="29"/>
    </row>
    <row r="65" spans="1:10" ht="11.25" customHeight="1">
      <c r="A65" s="51" t="s">
        <v>436</v>
      </c>
      <c r="B65" s="31" t="s">
        <v>437</v>
      </c>
      <c r="C65" s="51" t="s">
        <v>436</v>
      </c>
      <c r="D65" s="29"/>
      <c r="F65" s="29"/>
      <c r="G65" s="29"/>
      <c r="H65" s="29"/>
      <c r="I65" s="29"/>
      <c r="J65" s="29"/>
    </row>
    <row r="66" spans="1:10" ht="11.25" customHeight="1">
      <c r="A66" s="51" t="s">
        <v>438</v>
      </c>
      <c r="B66" s="31" t="s">
        <v>439</v>
      </c>
      <c r="C66" s="51" t="s">
        <v>438</v>
      </c>
      <c r="D66" s="29"/>
      <c r="F66" s="29"/>
      <c r="G66" s="29"/>
      <c r="H66" s="29"/>
      <c r="I66" s="29"/>
      <c r="J66" s="29"/>
    </row>
    <row r="67" spans="1:10" ht="11.25" customHeight="1">
      <c r="A67" s="51" t="s">
        <v>440</v>
      </c>
      <c r="B67" s="31" t="s">
        <v>441</v>
      </c>
      <c r="C67" s="51" t="s">
        <v>440</v>
      </c>
      <c r="D67" s="29"/>
      <c r="F67" s="29"/>
      <c r="G67" s="29"/>
      <c r="H67" s="29"/>
      <c r="I67" s="29"/>
      <c r="J67" s="29"/>
    </row>
    <row r="68" spans="1:10" ht="11.25" customHeight="1">
      <c r="A68" s="51" t="s">
        <v>442</v>
      </c>
      <c r="B68" s="31" t="s">
        <v>443</v>
      </c>
      <c r="C68" s="51" t="s">
        <v>442</v>
      </c>
      <c r="D68" s="29"/>
      <c r="F68" s="29"/>
      <c r="G68" s="29"/>
      <c r="H68" s="29"/>
      <c r="I68" s="29"/>
      <c r="J68" s="29"/>
    </row>
    <row r="69" spans="1:10" ht="11.25" customHeight="1">
      <c r="A69" s="51" t="s">
        <v>444</v>
      </c>
      <c r="B69" s="31" t="s">
        <v>445</v>
      </c>
      <c r="C69" s="51" t="s">
        <v>444</v>
      </c>
      <c r="D69" s="29"/>
      <c r="F69" s="29"/>
      <c r="G69" s="29"/>
      <c r="H69" s="29"/>
      <c r="I69" s="29"/>
      <c r="J69" s="29"/>
    </row>
    <row r="70" spans="1:10" ht="11.25" customHeight="1">
      <c r="A70" s="51" t="s">
        <v>446</v>
      </c>
      <c r="B70" s="31" t="s">
        <v>447</v>
      </c>
      <c r="C70" s="51" t="s">
        <v>446</v>
      </c>
      <c r="D70" s="29"/>
      <c r="F70" s="29"/>
      <c r="G70" s="29"/>
      <c r="H70" s="29"/>
      <c r="I70" s="29"/>
      <c r="J70" s="29"/>
    </row>
    <row r="71" spans="1:10" ht="11.25" customHeight="1">
      <c r="A71" s="51" t="s">
        <v>448</v>
      </c>
      <c r="B71" s="31" t="s">
        <v>449</v>
      </c>
      <c r="C71" s="51" t="s">
        <v>448</v>
      </c>
      <c r="D71" s="29"/>
      <c r="F71" s="29"/>
      <c r="G71" s="29"/>
      <c r="H71" s="29"/>
      <c r="I71" s="29"/>
      <c r="J71" s="29"/>
    </row>
    <row r="72" spans="1:10" ht="11.25" customHeight="1">
      <c r="A72" s="51" t="s">
        <v>450</v>
      </c>
      <c r="B72" s="31" t="s">
        <v>451</v>
      </c>
      <c r="C72" s="51" t="s">
        <v>450</v>
      </c>
      <c r="D72" s="29"/>
      <c r="F72" s="29"/>
      <c r="G72" s="29"/>
      <c r="H72" s="29"/>
      <c r="I72" s="29"/>
      <c r="J72" s="29"/>
    </row>
    <row r="73" spans="1:10" ht="11.25" customHeight="1">
      <c r="A73" s="51" t="s">
        <v>452</v>
      </c>
      <c r="B73" s="31" t="s">
        <v>453</v>
      </c>
      <c r="C73" s="51" t="s">
        <v>452</v>
      </c>
      <c r="D73" s="29"/>
      <c r="F73" s="29"/>
      <c r="G73" s="29"/>
      <c r="H73" s="29"/>
      <c r="I73" s="29"/>
      <c r="J73" s="29"/>
    </row>
    <row r="74" spans="1:10" ht="11.25" customHeight="1">
      <c r="A74" s="51" t="s">
        <v>454</v>
      </c>
      <c r="B74" s="31" t="s">
        <v>455</v>
      </c>
      <c r="C74" s="51" t="s">
        <v>454</v>
      </c>
      <c r="D74" s="29"/>
      <c r="F74" s="29"/>
      <c r="G74" s="29"/>
      <c r="H74" s="29"/>
      <c r="I74" s="29"/>
      <c r="J74" s="29"/>
    </row>
    <row r="75" spans="1:10" ht="11.25" customHeight="1">
      <c r="A75" s="51" t="s">
        <v>456</v>
      </c>
      <c r="B75" s="31" t="s">
        <v>457</v>
      </c>
      <c r="C75" s="51" t="s">
        <v>456</v>
      </c>
      <c r="D75" s="29"/>
      <c r="F75" s="29"/>
      <c r="G75" s="29"/>
      <c r="H75" s="29"/>
      <c r="I75" s="29"/>
      <c r="J75" s="29"/>
    </row>
    <row r="76" spans="1:10" ht="11.25" customHeight="1">
      <c r="A76" s="51" t="s">
        <v>458</v>
      </c>
      <c r="B76" s="31" t="s">
        <v>459</v>
      </c>
      <c r="C76" s="51" t="s">
        <v>458</v>
      </c>
      <c r="D76" s="29"/>
      <c r="F76" s="29"/>
      <c r="G76" s="29"/>
      <c r="H76" s="29"/>
      <c r="I76" s="29"/>
      <c r="J76" s="29"/>
    </row>
    <row r="77" spans="1:10" ht="11.25" customHeight="1">
      <c r="A77" s="51" t="s">
        <v>460</v>
      </c>
      <c r="B77" s="31" t="s">
        <v>461</v>
      </c>
      <c r="C77" s="59" t="s">
        <v>462</v>
      </c>
      <c r="D77" s="29"/>
      <c r="F77" s="29"/>
      <c r="G77" s="29"/>
      <c r="H77" s="29"/>
      <c r="I77" s="29"/>
      <c r="J77" s="29"/>
    </row>
    <row r="78" spans="1:10" ht="11.25" customHeight="1">
      <c r="A78" s="51" t="s">
        <v>463</v>
      </c>
      <c r="B78" s="31" t="s">
        <v>464</v>
      </c>
      <c r="C78" s="51" t="s">
        <v>463</v>
      </c>
      <c r="D78" s="29"/>
      <c r="F78" s="29"/>
      <c r="G78" s="29"/>
      <c r="H78" s="29"/>
      <c r="I78" s="29"/>
      <c r="J78" s="29"/>
    </row>
    <row r="79" spans="1:10" ht="11.25" customHeight="1">
      <c r="A79" s="51" t="s">
        <v>465</v>
      </c>
      <c r="B79" s="31" t="s">
        <v>466</v>
      </c>
      <c r="C79" s="51" t="s">
        <v>465</v>
      </c>
      <c r="D79" s="29"/>
      <c r="F79" s="29"/>
      <c r="G79" s="29"/>
      <c r="H79" s="29"/>
      <c r="I79" s="29"/>
      <c r="J79" s="29"/>
    </row>
    <row r="80" spans="1:10" ht="11.25" customHeight="1">
      <c r="A80" s="51" t="s">
        <v>467</v>
      </c>
      <c r="B80" s="31" t="s">
        <v>468</v>
      </c>
      <c r="C80" s="51" t="s">
        <v>467</v>
      </c>
      <c r="D80" s="29"/>
      <c r="F80" s="29"/>
      <c r="G80" s="29"/>
      <c r="H80" s="29"/>
      <c r="I80" s="29"/>
      <c r="J80" s="29"/>
    </row>
    <row r="81" spans="1:10" ht="11.25" customHeight="1">
      <c r="A81" s="51" t="s">
        <v>469</v>
      </c>
      <c r="B81" s="31" t="s">
        <v>470</v>
      </c>
      <c r="C81" s="51" t="s">
        <v>469</v>
      </c>
      <c r="D81" s="29"/>
      <c r="F81" s="29"/>
      <c r="G81" s="29"/>
      <c r="H81" s="29"/>
      <c r="I81" s="29"/>
      <c r="J81" s="29"/>
    </row>
    <row r="82" spans="1:10" ht="11.25" customHeight="1">
      <c r="A82" s="51" t="s">
        <v>471</v>
      </c>
      <c r="B82" s="31" t="s">
        <v>472</v>
      </c>
      <c r="C82" s="59" t="s">
        <v>473</v>
      </c>
      <c r="D82" s="29"/>
      <c r="F82" s="29"/>
      <c r="G82" s="29"/>
      <c r="H82" s="29"/>
      <c r="I82" s="29"/>
      <c r="J82" s="29"/>
    </row>
    <row r="83" spans="1:10" ht="11.25" customHeight="1">
      <c r="A83" s="51" t="s">
        <v>474</v>
      </c>
      <c r="B83" s="31" t="s">
        <v>475</v>
      </c>
      <c r="C83" s="59" t="s">
        <v>476</v>
      </c>
      <c r="D83" s="29"/>
      <c r="F83" s="29"/>
      <c r="G83" s="29"/>
      <c r="H83" s="29"/>
      <c r="I83" s="29"/>
      <c r="J83" s="29"/>
    </row>
    <row r="84" spans="1:10" ht="11.25" customHeight="1">
      <c r="A84" s="51" t="s">
        <v>477</v>
      </c>
      <c r="B84" s="31" t="s">
        <v>478</v>
      </c>
      <c r="C84" s="51" t="s">
        <v>477</v>
      </c>
      <c r="D84" s="29"/>
      <c r="F84" s="29"/>
      <c r="G84" s="29"/>
      <c r="H84" s="29"/>
      <c r="I84" s="29"/>
      <c r="J84" s="29"/>
    </row>
    <row r="85" spans="1:10" ht="11.25" customHeight="1">
      <c r="A85" s="51" t="s">
        <v>479</v>
      </c>
      <c r="B85" s="31" t="s">
        <v>480</v>
      </c>
      <c r="C85" s="51" t="s">
        <v>479</v>
      </c>
      <c r="D85" s="29"/>
      <c r="F85" s="29"/>
      <c r="G85" s="29"/>
      <c r="H85" s="29"/>
      <c r="I85" s="29"/>
      <c r="J85" s="29"/>
    </row>
    <row r="86" spans="1:10" ht="11.25" customHeight="1">
      <c r="A86" s="51" t="s">
        <v>481</v>
      </c>
      <c r="B86" s="31" t="s">
        <v>482</v>
      </c>
      <c r="C86" s="51" t="s">
        <v>481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63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1" t="e">
        <f>"HTP.P('&lt;"&amp;#REF!&amp;"&gt;' || "&amp;IF(MID(#REF!,1,4)="STUB","NULL","REC."&amp;#REF!)&amp;" || '&lt;/"&amp;#REF!&amp;"&gt;');"</f>
        <v>#REF!</v>
      </c>
      <c r="B454" s="29"/>
      <c r="C454" s="51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1" t="e">
        <f>"HTP.P('&lt;"&amp;#REF!&amp;"&gt;' || "&amp;IF(MID(#REF!,1,4)="STUB","NULL","REC."&amp;#REF!)&amp;" || '&lt;/"&amp;#REF!&amp;"&gt;');"</f>
        <v>#REF!</v>
      </c>
      <c r="B455" s="29"/>
      <c r="C455" s="51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1" t="e">
        <f>"HTP.P('&lt;"&amp;#REF!&amp;"&gt;' || "&amp;IF(MID(#REF!,1,4)="STUB","NULL","REC."&amp;#REF!)&amp;" || '&lt;/"&amp;#REF!&amp;"&gt;');"</f>
        <v>#REF!</v>
      </c>
      <c r="B456" s="29"/>
      <c r="C456" s="51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1" t="e">
        <f>"HTP.P('&lt;"&amp;#REF!&amp;"&gt;' || "&amp;IF(MID(#REF!,1,4)="STUB","NULL","REC."&amp;#REF!)&amp;" || '&lt;/"&amp;#REF!&amp;"&gt;');"</f>
        <v>#REF!</v>
      </c>
      <c r="B457" s="29"/>
      <c r="C457" s="51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1" t="e">
        <f>"HTP.P('&lt;"&amp;#REF!&amp;"&gt;' || "&amp;IF(MID(#REF!,1,4)="STUB","NULL","REC."&amp;#REF!)&amp;" || '&lt;/"&amp;#REF!&amp;"&gt;');"</f>
        <v>#REF!</v>
      </c>
      <c r="B458" s="29"/>
      <c r="C458" s="51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1" t="e">
        <f>"HTP.P('&lt;"&amp;#REF!&amp;"&gt;' || "&amp;IF(MID(#REF!,1,4)="STUB","NULL","REC."&amp;#REF!)&amp;" || '&lt;/"&amp;#REF!&amp;"&gt;');"</f>
        <v>#REF!</v>
      </c>
      <c r="B459" s="29"/>
      <c r="C459" s="51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1" t="e">
        <f>"HTP.P('&lt;"&amp;#REF!&amp;"&gt;' || "&amp;IF(MID(#REF!,1,4)="STUB","NULL","REC."&amp;#REF!)&amp;" || '&lt;/"&amp;#REF!&amp;"&gt;');"</f>
        <v>#REF!</v>
      </c>
      <c r="B460" s="29"/>
      <c r="C460" s="51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1" t="e">
        <f>"HTP.P('&lt;"&amp;#REF!&amp;"&gt;' || "&amp;IF(MID(#REF!,1,4)="STUB","NULL","REC."&amp;#REF!)&amp;" || '&lt;/"&amp;#REF!&amp;"&gt;');"</f>
        <v>#REF!</v>
      </c>
      <c r="B461" s="29"/>
      <c r="C461" s="51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1" t="e">
        <f>"HTP.P('&lt;"&amp;#REF!&amp;"&gt;' || "&amp;IF(MID(#REF!,1,4)="STUB","NULL","REC."&amp;#REF!)&amp;" || '&lt;/"&amp;#REF!&amp;"&gt;');"</f>
        <v>#REF!</v>
      </c>
      <c r="B462" s="29"/>
      <c r="C462" s="51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1" t="e">
        <f>"HTP.P('&lt;"&amp;#REF!&amp;"&gt;' || "&amp;IF(MID(#REF!,1,4)="STUB","NULL","REC."&amp;#REF!)&amp;" || '&lt;/"&amp;#REF!&amp;"&gt;');"</f>
        <v>#REF!</v>
      </c>
      <c r="B463" s="29"/>
      <c r="C463" s="51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1" t="e">
        <f>"HTP.P('&lt;"&amp;#REF!&amp;"&gt;' || "&amp;IF(MID(#REF!,1,4)="STUB","NULL","REC."&amp;#REF!)&amp;" || '&lt;/"&amp;#REF!&amp;"&gt;');"</f>
        <v>#REF!</v>
      </c>
      <c r="B464" s="29"/>
      <c r="C464" s="51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1" t="e">
        <f>"HTP.P('&lt;"&amp;#REF!&amp;"&gt;' || "&amp;IF(MID(#REF!,1,4)="STUB","NULL","REC."&amp;#REF!)&amp;" || '&lt;/"&amp;#REF!&amp;"&gt;');"</f>
        <v>#REF!</v>
      </c>
      <c r="B465" s="29"/>
      <c r="C465" s="51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1" t="e">
        <f>"HTP.P('&lt;"&amp;#REF!&amp;"&gt;' || "&amp;IF(MID(#REF!,1,4)="STUB","NULL","REC."&amp;#REF!)&amp;" || '&lt;/"&amp;#REF!&amp;"&gt;');"</f>
        <v>#REF!</v>
      </c>
      <c r="B466" s="29"/>
      <c r="C466" s="51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1" t="e">
        <f>"HTP.P('&lt;"&amp;#REF!&amp;"&gt;' || "&amp;IF(MID(#REF!,1,4)="STUB","NULL","REC."&amp;#REF!)&amp;" || '&lt;/"&amp;#REF!&amp;"&gt;');"</f>
        <v>#REF!</v>
      </c>
      <c r="B467" s="29"/>
      <c r="C467" s="51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1" t="e">
        <f>"HTP.P('&lt;"&amp;#REF!&amp;"&gt;' || "&amp;IF(MID(#REF!,1,4)="STUB","NULL","REC."&amp;#REF!)&amp;" || '&lt;/"&amp;#REF!&amp;"&gt;');"</f>
        <v>#REF!</v>
      </c>
      <c r="B468" s="29"/>
      <c r="C468" s="51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1" t="str">
        <f>"HTP.P('&lt;"&amp;G400&amp;"&gt;' || "&amp;IF(MID(G400,1,4)="STUB","NULL","REC."&amp;G400)&amp;" || '&lt;/"&amp;G400&amp;"&gt;');"</f>
        <v>HTP.P('&lt;&gt;' || REC. || '&lt;/&gt;');</v>
      </c>
      <c r="B469" s="29"/>
      <c r="C469" s="51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1" t="e">
        <f>"HTP.P('&lt;"&amp;#REF!&amp;"&gt;' || "&amp;IF(MID(#REF!,1,4)="STUB","NULL","REC."&amp;#REF!)&amp;" || '&lt;/"&amp;#REF!&amp;"&gt;');"</f>
        <v>#REF!</v>
      </c>
      <c r="B470" s="29"/>
      <c r="C470" s="51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1" t="e">
        <f>"HTP.P('&lt;"&amp;#REF!&amp;"&gt;' || "&amp;IF(MID(#REF!,1,4)="STUB","NULL","REC."&amp;#REF!)&amp;" || '&lt;/"&amp;#REF!&amp;"&gt;');"</f>
        <v>#REF!</v>
      </c>
      <c r="B471" s="29"/>
      <c r="C471" s="51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1" t="e">
        <f>"HTP.P('&lt;"&amp;#REF!&amp;"&gt;' || "&amp;IF(MID(#REF!,1,4)="STUB","NULL","REC."&amp;#REF!)&amp;" || '&lt;/"&amp;#REF!&amp;"&gt;');"</f>
        <v>#REF!</v>
      </c>
      <c r="B472" s="29"/>
      <c r="C472" s="51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1" t="e">
        <f>"HTP.P('&lt;"&amp;#REF!&amp;"&gt;' || "&amp;IF(MID(#REF!,1,4)="STUB","NULL","REC."&amp;#REF!)&amp;" || '&lt;/"&amp;#REF!&amp;"&gt;');"</f>
        <v>#REF!</v>
      </c>
      <c r="B473" s="29"/>
      <c r="C473" s="51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1" t="e">
        <f>"HTP.P('&lt;"&amp;#REF!&amp;"&gt;' || "&amp;IF(MID(#REF!,1,4)="STUB","NULL","REC."&amp;#REF!)&amp;" || '&lt;/"&amp;#REF!&amp;"&gt;');"</f>
        <v>#REF!</v>
      </c>
      <c r="B474" s="29"/>
      <c r="C474" s="51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1" t="e">
        <f>"HTP.P('&lt;"&amp;#REF!&amp;"&gt;' || "&amp;IF(MID(#REF!,1,4)="STUB","NULL","REC."&amp;#REF!)&amp;" || '&lt;/"&amp;#REF!&amp;"&gt;');"</f>
        <v>#REF!</v>
      </c>
      <c r="B475" s="29"/>
      <c r="C475" s="51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1" t="e">
        <f>"HTP.P('&lt;"&amp;#REF!&amp;"&gt;' || "&amp;IF(MID(#REF!,1,4)="STUB","NULL","REC."&amp;#REF!)&amp;" || '&lt;/"&amp;#REF!&amp;"&gt;');"</f>
        <v>#REF!</v>
      </c>
      <c r="B476" s="29"/>
      <c r="C476" s="51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1" t="e">
        <f>"HTP.P('&lt;"&amp;#REF!&amp;"&gt;' || "&amp;IF(MID(#REF!,1,4)="STUB","NULL","REC."&amp;#REF!)&amp;" || '&lt;/"&amp;#REF!&amp;"&gt;');"</f>
        <v>#REF!</v>
      </c>
      <c r="B477" s="29"/>
      <c r="C477" s="51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1" t="e">
        <f>"HTP.P('&lt;"&amp;#REF!&amp;"&gt;' || "&amp;IF(MID(#REF!,1,4)="STUB","NULL","REC."&amp;#REF!)&amp;" || '&lt;/"&amp;#REF!&amp;"&gt;');"</f>
        <v>#REF!</v>
      </c>
      <c r="B478" s="29"/>
      <c r="C478" s="51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1" t="e">
        <f>"HTP.P('&lt;"&amp;#REF!&amp;"&gt;' || "&amp;IF(MID(#REF!,1,4)="STUB","NULL","REC."&amp;#REF!)&amp;" || '&lt;/"&amp;#REF!&amp;"&gt;');"</f>
        <v>#REF!</v>
      </c>
      <c r="B479" s="29"/>
      <c r="C479" s="51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1" t="e">
        <f>"HTP.P('&lt;"&amp;#REF!&amp;"&gt;' || "&amp;IF(MID(#REF!,1,4)="STUB","NULL","REC."&amp;#REF!)&amp;" || '&lt;/"&amp;#REF!&amp;"&gt;');"</f>
        <v>#REF!</v>
      </c>
      <c r="B480" s="29"/>
      <c r="C480" s="51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1" t="e">
        <f>"HTP.P('&lt;"&amp;#REF!&amp;"&gt;' || "&amp;IF(MID(#REF!,1,4)="STUB","NULL","REC."&amp;#REF!)&amp;" || '&lt;/"&amp;#REF!&amp;"&gt;');"</f>
        <v>#REF!</v>
      </c>
      <c r="B481" s="29"/>
      <c r="C481" s="51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1" t="e">
        <f>"HTP.P('&lt;"&amp;#REF!&amp;"&gt;' || "&amp;IF(MID(#REF!,1,4)="STUB","NULL","REC."&amp;#REF!)&amp;" || '&lt;/"&amp;#REF!&amp;"&gt;');"</f>
        <v>#REF!</v>
      </c>
      <c r="B482" s="29"/>
      <c r="C482" s="51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1" t="e">
        <f>"HTP.P('&lt;"&amp;#REF!&amp;"&gt;' || "&amp;IF(MID(#REF!,1,4)="STUB","NULL","REC."&amp;#REF!)&amp;" || '&lt;/"&amp;#REF!&amp;"&gt;');"</f>
        <v>#REF!</v>
      </c>
      <c r="B483" s="29"/>
      <c r="C483" s="51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1" t="e">
        <f>"HTP.P('&lt;"&amp;#REF!&amp;"&gt;' || "&amp;IF(MID(#REF!,1,4)="STUB","NULL","REC."&amp;#REF!)&amp;" || '&lt;/"&amp;#REF!&amp;"&gt;');"</f>
        <v>#REF!</v>
      </c>
      <c r="B484" s="29"/>
      <c r="C484" s="51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1" t="e">
        <f>"HTP.P('&lt;"&amp;#REF!&amp;"&gt;' || "&amp;IF(MID(#REF!,1,4)="STUB","NULL","REC."&amp;#REF!)&amp;" || '&lt;/"&amp;#REF!&amp;"&gt;');"</f>
        <v>#REF!</v>
      </c>
      <c r="B485" s="29"/>
      <c r="C485" s="51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1" t="e">
        <f>"HTP.P('&lt;"&amp;#REF!&amp;"&gt;' || "&amp;IF(MID(#REF!,1,4)="STUB","NULL","REC."&amp;#REF!)&amp;" || '&lt;/"&amp;#REF!&amp;"&gt;');"</f>
        <v>#REF!</v>
      </c>
      <c r="B486" s="29"/>
      <c r="C486" s="51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1" t="e">
        <f>"HTP.P('&lt;"&amp;#REF!&amp;"&gt;' || "&amp;IF(MID(#REF!,1,4)="STUB","NULL","REC."&amp;#REF!)&amp;" || '&lt;/"&amp;#REF!&amp;"&gt;');"</f>
        <v>#REF!</v>
      </c>
      <c r="B487" s="29"/>
      <c r="C487" s="51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1" t="e">
        <f>"HTP.P('&lt;"&amp;#REF!&amp;"&gt;' || "&amp;IF(MID(#REF!,1,4)="STUB","NULL","REC."&amp;#REF!)&amp;" || '&lt;/"&amp;#REF!&amp;"&gt;');"</f>
        <v>#REF!</v>
      </c>
      <c r="B488" s="29"/>
      <c r="C488" s="51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1" t="e">
        <f>"HTP.P('&lt;"&amp;#REF!&amp;"&gt;' || "&amp;IF(MID(#REF!,1,4)="STUB","NULL","REC."&amp;#REF!)&amp;" || '&lt;/"&amp;#REF!&amp;"&gt;');"</f>
        <v>#REF!</v>
      </c>
      <c r="B489" s="29"/>
      <c r="C489" s="51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1" t="e">
        <f>"HTP.P('&lt;"&amp;#REF!&amp;"&gt;' || "&amp;IF(MID(#REF!,1,4)="STUB","NULL","REC."&amp;#REF!)&amp;" || '&lt;/"&amp;#REF!&amp;"&gt;');"</f>
        <v>#REF!</v>
      </c>
      <c r="B490" s="29"/>
      <c r="C490" s="51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1" t="e">
        <f>"HTP.P('&lt;"&amp;#REF!&amp;"&gt;' || "&amp;IF(MID(#REF!,1,4)="STUB","NULL","REC."&amp;#REF!)&amp;" || '&lt;/"&amp;#REF!&amp;"&gt;');"</f>
        <v>#REF!</v>
      </c>
      <c r="B491" s="29"/>
      <c r="C491" s="51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1" t="e">
        <f>"HTP.P('&lt;"&amp;#REF!&amp;"&gt;' || "&amp;IF(MID(#REF!,1,4)="STUB","NULL","REC."&amp;#REF!)&amp;" || '&lt;/"&amp;#REF!&amp;"&gt;');"</f>
        <v>#REF!</v>
      </c>
      <c r="B492" s="29"/>
      <c r="C492" s="51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1" t="e">
        <f>"HTP.P('&lt;"&amp;#REF!&amp;"&gt;' || "&amp;IF(MID(#REF!,1,4)="STUB","NULL","REC."&amp;#REF!)&amp;" || '&lt;/"&amp;#REF!&amp;"&gt;');"</f>
        <v>#REF!</v>
      </c>
      <c r="B493" s="29"/>
      <c r="C493" s="51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1" t="e">
        <f>"HTP.P('&lt;"&amp;#REF!&amp;"&gt;' || "&amp;IF(MID(#REF!,1,4)="STUB","NULL","REC."&amp;#REF!)&amp;" || '&lt;/"&amp;#REF!&amp;"&gt;');"</f>
        <v>#REF!</v>
      </c>
      <c r="B494" s="29"/>
      <c r="C494" s="51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1" t="e">
        <f>"HTP.P('&lt;"&amp;#REF!&amp;"&gt;' || "&amp;IF(MID(#REF!,1,4)="STUB","NULL","REC."&amp;#REF!)&amp;" || '&lt;/"&amp;#REF!&amp;"&gt;');"</f>
        <v>#REF!</v>
      </c>
      <c r="B495" s="29"/>
      <c r="C495" s="51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1" t="e">
        <f>"HTP.P('&lt;"&amp;#REF!&amp;"&gt;' || "&amp;IF(MID(#REF!,1,4)="STUB","NULL","REC."&amp;#REF!)&amp;" || '&lt;/"&amp;#REF!&amp;"&gt;');"</f>
        <v>#REF!</v>
      </c>
      <c r="B496" s="29"/>
      <c r="C496" s="51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1" t="e">
        <f>"HTP.P('&lt;"&amp;#REF!&amp;"&gt;' || "&amp;IF(MID(#REF!,1,4)="STUB","NULL","REC."&amp;#REF!)&amp;" || '&lt;/"&amp;#REF!&amp;"&gt;');"</f>
        <v>#REF!</v>
      </c>
      <c r="B497" s="29"/>
      <c r="C497" s="51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1" t="e">
        <f>"HTP.P('&lt;"&amp;#REF!&amp;"&gt;' || "&amp;IF(MID(#REF!,1,4)="STUB","NULL","REC."&amp;#REF!)&amp;" || '&lt;/"&amp;#REF!&amp;"&gt;');"</f>
        <v>#REF!</v>
      </c>
      <c r="B498" s="29"/>
      <c r="C498" s="51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1" t="e">
        <f>"HTP.P('&lt;"&amp;#REF!&amp;"&gt;' || "&amp;IF(MID(#REF!,1,4)="STUB","NULL","REC."&amp;#REF!)&amp;" || '&lt;/"&amp;#REF!&amp;"&gt;');"</f>
        <v>#REF!</v>
      </c>
      <c r="B499" s="29"/>
      <c r="C499" s="51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1" t="e">
        <f>"HTP.P('&lt;"&amp;#REF!&amp;"&gt;' || "&amp;IF(MID(#REF!,1,4)="STUB","NULL","REC."&amp;#REF!)&amp;" || '&lt;/"&amp;#REF!&amp;"&gt;');"</f>
        <v>#REF!</v>
      </c>
      <c r="B500" s="29"/>
      <c r="C500" s="51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1" t="e">
        <f>"HTP.P('&lt;"&amp;#REF!&amp;"&gt;' || "&amp;IF(MID(#REF!,1,4)="STUB","NULL","REC."&amp;#REF!)&amp;" || '&lt;/"&amp;#REF!&amp;"&gt;');"</f>
        <v>#REF!</v>
      </c>
      <c r="B501" s="29"/>
      <c r="C501" s="51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1" t="e">
        <f>"HTP.P('&lt;"&amp;#REF!&amp;"&gt;' || "&amp;IF(MID(#REF!,1,4)="STUB","NULL","REC."&amp;#REF!)&amp;" || '&lt;/"&amp;#REF!&amp;"&gt;');"</f>
        <v>#REF!</v>
      </c>
      <c r="B502" s="29"/>
      <c r="C502" s="51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1" t="e">
        <f>"HTP.P('&lt;"&amp;#REF!&amp;"&gt;' || "&amp;IF(MID(#REF!,1,4)="STUB","NULL","REC."&amp;#REF!)&amp;" || '&lt;/"&amp;#REF!&amp;"&gt;');"</f>
        <v>#REF!</v>
      </c>
      <c r="B503" s="29"/>
      <c r="C503" s="51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1" t="e">
        <f>"HTP.P('&lt;"&amp;#REF!&amp;"&gt;' || "&amp;IF(MID(#REF!,1,4)="STUB","NULL","REC."&amp;#REF!)&amp;" || '&lt;/"&amp;#REF!&amp;"&gt;');"</f>
        <v>#REF!</v>
      </c>
      <c r="B504" s="29"/>
      <c r="C504" s="51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1" t="e">
        <f>"HTP.P('&lt;"&amp;#REF!&amp;"&gt;' || "&amp;IF(MID(#REF!,1,4)="STUB","NULL","REC."&amp;#REF!)&amp;" || '&lt;/"&amp;#REF!&amp;"&gt;');"</f>
        <v>#REF!</v>
      </c>
      <c r="B505" s="29"/>
      <c r="C505" s="51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1" t="e">
        <f>"HTP.P('&lt;"&amp;#REF!&amp;"&gt;' || "&amp;IF(MID(#REF!,1,4)="STUB","NULL","REC."&amp;#REF!)&amp;" || '&lt;/"&amp;#REF!&amp;"&gt;');"</f>
        <v>#REF!</v>
      </c>
      <c r="B506" s="29"/>
      <c r="C506" s="51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1" t="e">
        <f>"HTP.P('&lt;"&amp;#REF!&amp;"&gt;' || "&amp;IF(MID(#REF!,1,4)="STUB","NULL","REC."&amp;#REF!)&amp;" || '&lt;/"&amp;#REF!&amp;"&gt;');"</f>
        <v>#REF!</v>
      </c>
      <c r="B507" s="29"/>
      <c r="C507" s="51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1" t="e">
        <f>"HTP.P('&lt;"&amp;#REF!&amp;"&gt;' || "&amp;IF(MID(#REF!,1,4)="STUB","NULL","REC."&amp;#REF!)&amp;" || '&lt;/"&amp;#REF!&amp;"&gt;');"</f>
        <v>#REF!</v>
      </c>
      <c r="B508" s="29"/>
      <c r="C508" s="51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1" t="e">
        <f>"HTP.P('&lt;"&amp;#REF!&amp;"&gt;' || "&amp;IF(MID(#REF!,1,4)="STUB","NULL","REC."&amp;#REF!)&amp;" || '&lt;/"&amp;#REF!&amp;"&gt;');"</f>
        <v>#REF!</v>
      </c>
      <c r="B509" s="29"/>
      <c r="C509" s="51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1" t="e">
        <f>"HTP.P('&lt;"&amp;#REF!&amp;"&gt;' || "&amp;IF(MID(#REF!,1,4)="STUB","NULL","REC."&amp;#REF!)&amp;" || '&lt;/"&amp;#REF!&amp;"&gt;');"</f>
        <v>#REF!</v>
      </c>
      <c r="B510" s="29"/>
      <c r="C510" s="51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1" t="e">
        <f>"HTP.P('&lt;"&amp;#REF!&amp;"&gt;' || "&amp;IF(MID(#REF!,1,4)="STUB","NULL","REC."&amp;#REF!)&amp;" || '&lt;/"&amp;#REF!&amp;"&gt;');"</f>
        <v>#REF!</v>
      </c>
      <c r="B511" s="29"/>
      <c r="C511" s="51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1" t="e">
        <f>"HTP.P('&lt;"&amp;#REF!&amp;"&gt;' || "&amp;IF(MID(#REF!,1,4)="STUB","NULL","REC."&amp;#REF!)&amp;" || '&lt;/"&amp;#REF!&amp;"&gt;');"</f>
        <v>#REF!</v>
      </c>
      <c r="B512" s="29"/>
      <c r="C512" s="51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1" t="e">
        <f>"HTP.P('&lt;"&amp;#REF!&amp;"&gt;' || "&amp;IF(MID(#REF!,1,4)="STUB","NULL","REC."&amp;#REF!)&amp;" || '&lt;/"&amp;#REF!&amp;"&gt;');"</f>
        <v>#REF!</v>
      </c>
      <c r="B513" s="29"/>
      <c r="C513" s="51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1" t="e">
        <f>"HTP.P('&lt;"&amp;#REF!&amp;"&gt;' || "&amp;IF(MID(#REF!,1,4)="STUB","NULL","REC."&amp;#REF!)&amp;" || '&lt;/"&amp;#REF!&amp;"&gt;');"</f>
        <v>#REF!</v>
      </c>
      <c r="B514" s="29"/>
      <c r="C514" s="51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1" t="e">
        <f>"HTP.P('&lt;"&amp;#REF!&amp;"&gt;' || "&amp;IF(MID(#REF!,1,4)="STUB","NULL","REC."&amp;#REF!)&amp;" || '&lt;/"&amp;#REF!&amp;"&gt;');"</f>
        <v>#REF!</v>
      </c>
      <c r="B515" s="29"/>
      <c r="C515" s="51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1" t="e">
        <f>"HTP.P('&lt;"&amp;#REF!&amp;"&gt;' || "&amp;IF(MID(#REF!,1,4)="STUB","NULL","REC."&amp;#REF!)&amp;" || '&lt;/"&amp;#REF!&amp;"&gt;');"</f>
        <v>#REF!</v>
      </c>
      <c r="B516" s="29"/>
      <c r="C516" s="51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1" t="e">
        <f>"HTP.P('&lt;"&amp;#REF!&amp;"&gt;' || "&amp;IF(MID(#REF!,1,4)="STUB","NULL","REC."&amp;#REF!)&amp;" || '&lt;/"&amp;#REF!&amp;"&gt;');"</f>
        <v>#REF!</v>
      </c>
      <c r="B517" s="29"/>
      <c r="C517" s="51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1" t="e">
        <f>"HTP.P('&lt;"&amp;#REF!&amp;"&gt;' || "&amp;IF(MID(#REF!,1,4)="STUB","NULL","REC."&amp;#REF!)&amp;" || '&lt;/"&amp;#REF!&amp;"&gt;');"</f>
        <v>#REF!</v>
      </c>
      <c r="B518" s="29"/>
      <c r="C518" s="51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1" t="e">
        <f>"HTP.P('&lt;"&amp;#REF!&amp;"&gt;' || "&amp;IF(MID(#REF!,1,4)="STUB","NULL","REC."&amp;#REF!)&amp;" || '&lt;/"&amp;#REF!&amp;"&gt;');"</f>
        <v>#REF!</v>
      </c>
      <c r="B519" s="29"/>
      <c r="C519" s="51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1" t="e">
        <f>"HTP.P('&lt;"&amp;#REF!&amp;"&gt;' || "&amp;IF(MID(#REF!,1,4)="STUB","NULL","REC."&amp;#REF!)&amp;" || '&lt;/"&amp;#REF!&amp;"&gt;');"</f>
        <v>#REF!</v>
      </c>
      <c r="B520" s="29"/>
      <c r="C520" s="51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1" t="e">
        <f>"HTP.P('&lt;"&amp;#REF!&amp;"&gt;' || "&amp;IF(MID(#REF!,1,4)="STUB","NULL","REC."&amp;#REF!)&amp;" || '&lt;/"&amp;#REF!&amp;"&gt;');"</f>
        <v>#REF!</v>
      </c>
      <c r="B521" s="29"/>
      <c r="C521" s="51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1" t="e">
        <f>"HTP.P('&lt;"&amp;#REF!&amp;"&gt;' || "&amp;IF(MID(#REF!,1,4)="STUB","NULL","REC."&amp;#REF!)&amp;" || '&lt;/"&amp;#REF!&amp;"&gt;');"</f>
        <v>#REF!</v>
      </c>
      <c r="B522" s="29"/>
      <c r="C522" s="51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1" t="e">
        <f>"HTP.P('&lt;"&amp;#REF!&amp;"&gt;' || "&amp;IF(MID(#REF!,1,4)="STUB","NULL","REC."&amp;#REF!)&amp;" || '&lt;/"&amp;#REF!&amp;"&gt;');"</f>
        <v>#REF!</v>
      </c>
      <c r="B523" s="29"/>
      <c r="C523" s="51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1" t="e">
        <f>"HTP.P('&lt;"&amp;#REF!&amp;"&gt;' || "&amp;IF(MID(#REF!,1,4)="STUB","NULL","REC."&amp;#REF!)&amp;" || '&lt;/"&amp;#REF!&amp;"&gt;');"</f>
        <v>#REF!</v>
      </c>
      <c r="B524" s="29"/>
      <c r="C524" s="51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1" t="e">
        <f>"HTP.P('&lt;"&amp;#REF!&amp;"&gt;' || "&amp;IF(MID(#REF!,1,4)="STUB","NULL","REC."&amp;#REF!)&amp;" || '&lt;/"&amp;#REF!&amp;"&gt;');"</f>
        <v>#REF!</v>
      </c>
      <c r="B525" s="29"/>
      <c r="C525" s="51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1" t="e">
        <f>"HTP.P('&lt;"&amp;#REF!&amp;"&gt;' || "&amp;IF(MID(#REF!,1,4)="STUB","NULL","REC."&amp;#REF!)&amp;" || '&lt;/"&amp;#REF!&amp;"&gt;');"</f>
        <v>#REF!</v>
      </c>
      <c r="B526" s="29"/>
      <c r="C526" s="51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1" t="e">
        <f>"HTP.P('&lt;"&amp;#REF!&amp;"&gt;' || "&amp;IF(MID(#REF!,1,4)="STUB","NULL","REC."&amp;#REF!)&amp;" || '&lt;/"&amp;#REF!&amp;"&gt;');"</f>
        <v>#REF!</v>
      </c>
      <c r="B527" s="29"/>
      <c r="C527" s="51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1" t="e">
        <f>"HTP.P('&lt;"&amp;#REF!&amp;"&gt;' || "&amp;IF(MID(#REF!,1,4)="STUB","NULL","REC."&amp;#REF!)&amp;" || '&lt;/"&amp;#REF!&amp;"&gt;');"</f>
        <v>#REF!</v>
      </c>
      <c r="B528" s="29"/>
      <c r="C528" s="51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1" t="e">
        <f>"HTP.P('&lt;"&amp;#REF!&amp;"&gt;' || "&amp;IF(MID(#REF!,1,4)="STUB","NULL","REC."&amp;#REF!)&amp;" || '&lt;/"&amp;#REF!&amp;"&gt;');"</f>
        <v>#REF!</v>
      </c>
      <c r="B529" s="29"/>
      <c r="C529" s="51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1" t="e">
        <f>"HTP.P('&lt;"&amp;#REF!&amp;"&gt;' || "&amp;IF(MID(#REF!,1,4)="STUB","NULL","REC."&amp;#REF!)&amp;" || '&lt;/"&amp;#REF!&amp;"&gt;');"</f>
        <v>#REF!</v>
      </c>
      <c r="B530" s="29"/>
      <c r="C530" s="51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1" t="e">
        <f>"HTP.P('&lt;"&amp;#REF!&amp;"&gt;' || "&amp;IF(MID(#REF!,1,4)="STUB","NULL","REC."&amp;#REF!)&amp;" || '&lt;/"&amp;#REF!&amp;"&gt;');"</f>
        <v>#REF!</v>
      </c>
      <c r="B531" s="29"/>
      <c r="C531" s="51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1" t="e">
        <f>"HTP.P('&lt;"&amp;#REF!&amp;"&gt;' || "&amp;IF(MID(#REF!,1,4)="STUB","NULL","REC."&amp;#REF!)&amp;" || '&lt;/"&amp;#REF!&amp;"&gt;');"</f>
        <v>#REF!</v>
      </c>
      <c r="B532" s="29"/>
      <c r="C532" s="51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1" t="e">
        <f>"HTP.P('&lt;"&amp;#REF!&amp;"&gt;' || "&amp;IF(MID(#REF!,1,4)="STUB","NULL","REC."&amp;#REF!)&amp;" || '&lt;/"&amp;#REF!&amp;"&gt;');"</f>
        <v>#REF!</v>
      </c>
      <c r="B533" s="29"/>
      <c r="C533" s="51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1" t="e">
        <f>"HTP.P('&lt;"&amp;#REF!&amp;"&gt;' || "&amp;IF(MID(#REF!,1,4)="STUB","NULL","REC."&amp;#REF!)&amp;" || '&lt;/"&amp;#REF!&amp;"&gt;');"</f>
        <v>#REF!</v>
      </c>
      <c r="B534" s="29"/>
      <c r="C534" s="51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1" t="e">
        <f>"HTP.P('&lt;"&amp;#REF!&amp;"&gt;' || "&amp;IF(MID(#REF!,1,4)="STUB","NULL","REC."&amp;#REF!)&amp;" || '&lt;/"&amp;#REF!&amp;"&gt;');"</f>
        <v>#REF!</v>
      </c>
      <c r="B535" s="29"/>
      <c r="C535" s="51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1" t="e">
        <f>"HTP.P('&lt;"&amp;#REF!&amp;"&gt;' || "&amp;IF(MID(#REF!,1,4)="STUB","NULL","REC."&amp;#REF!)&amp;" || '&lt;/"&amp;#REF!&amp;"&gt;');"</f>
        <v>#REF!</v>
      </c>
      <c r="B536" s="29"/>
      <c r="C536" s="51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1" t="e">
        <f>"HTP.P('&lt;"&amp;#REF!&amp;"&gt;' || "&amp;IF(MID(#REF!,1,4)="STUB","NULL","REC."&amp;#REF!)&amp;" || '&lt;/"&amp;#REF!&amp;"&gt;');"</f>
        <v>#REF!</v>
      </c>
      <c r="B537" s="29"/>
      <c r="C537" s="51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1" t="e">
        <f>"HTP.P('&lt;"&amp;#REF!&amp;"&gt;' || "&amp;IF(MID(#REF!,1,4)="STUB","NULL","REC."&amp;#REF!)&amp;" || '&lt;/"&amp;#REF!&amp;"&gt;');"</f>
        <v>#REF!</v>
      </c>
      <c r="B538" s="29"/>
      <c r="C538" s="51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1" t="e">
        <f>"HTP.P('&lt;"&amp;#REF!&amp;"&gt;' || "&amp;IF(MID(#REF!,1,4)="STUB","NULL","REC."&amp;#REF!)&amp;" || '&lt;/"&amp;#REF!&amp;"&gt;');"</f>
        <v>#REF!</v>
      </c>
      <c r="B539" s="29"/>
      <c r="C539" s="51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1" t="e">
        <f>"HTP.P('&lt;"&amp;#REF!&amp;"&gt;' || "&amp;IF(MID(#REF!,1,4)="STUB","NULL","REC."&amp;#REF!)&amp;" || '&lt;/"&amp;#REF!&amp;"&gt;');"</f>
        <v>#REF!</v>
      </c>
      <c r="B540" s="29"/>
      <c r="C540" s="51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1" t="e">
        <f>"HTP.P('&lt;"&amp;#REF!&amp;"&gt;' || "&amp;IF(MID(#REF!,1,4)="STUB","NULL","REC."&amp;#REF!)&amp;" || '&lt;/"&amp;#REF!&amp;"&gt;');"</f>
        <v>#REF!</v>
      </c>
      <c r="B541" s="29"/>
      <c r="C541" s="51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1" t="e">
        <f>"HTP.P('&lt;"&amp;#REF!&amp;"&gt;' || "&amp;IF(MID(#REF!,1,4)="STUB","NULL","REC."&amp;#REF!)&amp;" || '&lt;/"&amp;#REF!&amp;"&gt;');"</f>
        <v>#REF!</v>
      </c>
      <c r="B542" s="29"/>
      <c r="C542" s="51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1" t="e">
        <f>"HTP.P('&lt;"&amp;#REF!&amp;"&gt;' || "&amp;IF(MID(#REF!,1,4)="STUB","NULL","REC."&amp;#REF!)&amp;" || '&lt;/"&amp;#REF!&amp;"&gt;');"</f>
        <v>#REF!</v>
      </c>
      <c r="B543" s="29"/>
      <c r="C543" s="51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1" t="e">
        <f>"HTP.P('&lt;"&amp;#REF!&amp;"&gt;' || "&amp;IF(MID(#REF!,1,4)="STUB","NULL","REC."&amp;#REF!)&amp;" || '&lt;/"&amp;#REF!&amp;"&gt;');"</f>
        <v>#REF!</v>
      </c>
      <c r="B544" s="29"/>
      <c r="C544" s="51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1" t="e">
        <f>"HTP.P('&lt;"&amp;#REF!&amp;"&gt;' || "&amp;IF(MID(#REF!,1,4)="STUB","NULL","REC."&amp;#REF!)&amp;" || '&lt;/"&amp;#REF!&amp;"&gt;');"</f>
        <v>#REF!</v>
      </c>
      <c r="B545" s="29"/>
      <c r="C545" s="51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1" t="e">
        <f>"HTP.P('&lt;"&amp;#REF!&amp;"&gt;' || "&amp;IF(MID(#REF!,1,4)="STUB","NULL","REC."&amp;#REF!)&amp;" || '&lt;/"&amp;#REF!&amp;"&gt;');"</f>
        <v>#REF!</v>
      </c>
      <c r="B546" s="29"/>
      <c r="C546" s="51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1" t="e">
        <f>"HTP.P('&lt;"&amp;#REF!&amp;"&gt;' || "&amp;IF(MID(#REF!,1,4)="STUB","NULL","REC."&amp;#REF!)&amp;" || '&lt;/"&amp;#REF!&amp;"&gt;');"</f>
        <v>#REF!</v>
      </c>
      <c r="B547" s="29"/>
      <c r="C547" s="51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1" t="e">
        <f>"HTP.P('&lt;"&amp;#REF!&amp;"&gt;' || "&amp;IF(MID(#REF!,1,4)="STUB","NULL","REC."&amp;#REF!)&amp;" || '&lt;/"&amp;#REF!&amp;"&gt;');"</f>
        <v>#REF!</v>
      </c>
      <c r="B548" s="29"/>
      <c r="C548" s="51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1" t="e">
        <f>"HTP.P('&lt;"&amp;#REF!&amp;"&gt;' || "&amp;IF(MID(#REF!,1,4)="STUB","NULL","REC."&amp;#REF!)&amp;" || '&lt;/"&amp;#REF!&amp;"&gt;');"</f>
        <v>#REF!</v>
      </c>
      <c r="B549" s="29"/>
      <c r="C549" s="51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1" t="e">
        <f>"HTP.P('&lt;"&amp;#REF!&amp;"&gt;' || "&amp;IF(MID(#REF!,1,4)="STUB","NULL","REC."&amp;#REF!)&amp;" || '&lt;/"&amp;#REF!&amp;"&gt;');"</f>
        <v>#REF!</v>
      </c>
      <c r="B550" s="29"/>
      <c r="C550" s="51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1" t="e">
        <f>"HTP.P('&lt;"&amp;#REF!&amp;"&gt;' || "&amp;IF(MID(#REF!,1,4)="STUB","NULL","REC."&amp;#REF!)&amp;" || '&lt;/"&amp;#REF!&amp;"&gt;');"</f>
        <v>#REF!</v>
      </c>
      <c r="B551" s="29"/>
      <c r="C551" s="51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1" t="e">
        <f>"HTP.P('&lt;"&amp;#REF!&amp;"&gt;' || "&amp;IF(MID(#REF!,1,4)="STUB","NULL","REC."&amp;#REF!)&amp;" || '&lt;/"&amp;#REF!&amp;"&gt;');"</f>
        <v>#REF!</v>
      </c>
      <c r="B552" s="29"/>
      <c r="C552" s="51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1" t="e">
        <f>"HTP.P('&lt;"&amp;#REF!&amp;"&gt;' || "&amp;IF(MID(#REF!,1,4)="STUB","NULL","REC."&amp;#REF!)&amp;" || '&lt;/"&amp;#REF!&amp;"&gt;');"</f>
        <v>#REF!</v>
      </c>
      <c r="B553" s="29"/>
      <c r="C553" s="51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1" t="e">
        <f>"HTP.P('&lt;"&amp;#REF!&amp;"&gt;' || "&amp;IF(MID(#REF!,1,4)="STUB","NULL","REC."&amp;#REF!)&amp;" || '&lt;/"&amp;#REF!&amp;"&gt;');"</f>
        <v>#REF!</v>
      </c>
      <c r="B554" s="29"/>
      <c r="C554" s="51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1" t="e">
        <f>"HTP.P('&lt;"&amp;#REF!&amp;"&gt;' || "&amp;IF(MID(#REF!,1,4)="STUB","NULL","REC."&amp;#REF!)&amp;" || '&lt;/"&amp;#REF!&amp;"&gt;');"</f>
        <v>#REF!</v>
      </c>
      <c r="B555" s="29"/>
      <c r="C555" s="51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1" t="e">
        <f>"HTP.P('&lt;"&amp;#REF!&amp;"&gt;' || "&amp;IF(MID(#REF!,1,4)="STUB","NULL","REC."&amp;#REF!)&amp;" || '&lt;/"&amp;#REF!&amp;"&gt;');"</f>
        <v>#REF!</v>
      </c>
      <c r="B556" s="29"/>
      <c r="C556" s="51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1" t="e">
        <f>"HTP.P('&lt;"&amp;#REF!&amp;"&gt;' || "&amp;IF(MID(#REF!,1,4)="STUB","NULL","REC."&amp;#REF!)&amp;" || '&lt;/"&amp;#REF!&amp;"&gt;');"</f>
        <v>#REF!</v>
      </c>
      <c r="B557" s="29"/>
      <c r="C557" s="51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1" t="e">
        <f>"HTP.P('&lt;"&amp;#REF!&amp;"&gt;' || "&amp;IF(MID(#REF!,1,4)="STUB","NULL","REC."&amp;#REF!)&amp;" || '&lt;/"&amp;#REF!&amp;"&gt;');"</f>
        <v>#REF!</v>
      </c>
      <c r="B558" s="29"/>
      <c r="C558" s="51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1" t="e">
        <f>"HTP.P('&lt;"&amp;#REF!&amp;"&gt;' || "&amp;IF(MID(#REF!,1,4)="STUB","NULL","REC."&amp;#REF!)&amp;" || '&lt;/"&amp;#REF!&amp;"&gt;');"</f>
        <v>#REF!</v>
      </c>
      <c r="B559" s="29"/>
      <c r="C559" s="51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1" t="e">
        <f>"HTP.P('&lt;"&amp;#REF!&amp;"&gt;' || "&amp;IF(MID(#REF!,1,4)="STUB","NULL","REC."&amp;#REF!)&amp;" || '&lt;/"&amp;#REF!&amp;"&gt;');"</f>
        <v>#REF!</v>
      </c>
      <c r="B560" s="29"/>
      <c r="C560" s="51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1" t="e">
        <f>"HTP.P('&lt;"&amp;#REF!&amp;"&gt;' || "&amp;IF(MID(#REF!,1,4)="STUB","NULL","REC."&amp;#REF!)&amp;" || '&lt;/"&amp;#REF!&amp;"&gt;');"</f>
        <v>#REF!</v>
      </c>
      <c r="B561" s="29"/>
      <c r="C561" s="51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1" t="e">
        <f>"HTP.P('&lt;"&amp;#REF!&amp;"&gt;' || "&amp;IF(MID(#REF!,1,4)="STUB","NULL","REC."&amp;#REF!)&amp;" || '&lt;/"&amp;#REF!&amp;"&gt;');"</f>
        <v>#REF!</v>
      </c>
      <c r="B562" s="29"/>
      <c r="C562" s="51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1" t="e">
        <f>"HTP.P('&lt;"&amp;#REF!&amp;"&gt;' || "&amp;IF(MID(#REF!,1,4)="STUB","NULL","REC."&amp;#REF!)&amp;" || '&lt;/"&amp;#REF!&amp;"&gt;');"</f>
        <v>#REF!</v>
      </c>
      <c r="B563" s="29"/>
      <c r="C563" s="51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1" t="e">
        <f>"HTP.P('&lt;"&amp;#REF!&amp;"&gt;' || "&amp;IF(MID(#REF!,1,4)="STUB","NULL","REC."&amp;#REF!)&amp;" || '&lt;/"&amp;#REF!&amp;"&gt;');"</f>
        <v>#REF!</v>
      </c>
      <c r="B564" s="29"/>
      <c r="C564" s="51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1" t="e">
        <f>"HTP.P('&lt;"&amp;#REF!&amp;"&gt;' || "&amp;IF(MID(#REF!,1,4)="STUB","NULL","REC."&amp;#REF!)&amp;" || '&lt;/"&amp;#REF!&amp;"&gt;');"</f>
        <v>#REF!</v>
      </c>
      <c r="B565" s="29"/>
      <c r="C565" s="51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1" t="e">
        <f>"HTP.P('&lt;"&amp;#REF!&amp;"&gt;' || "&amp;IF(MID(#REF!,1,4)="STUB","NULL","REC."&amp;#REF!)&amp;" || '&lt;/"&amp;#REF!&amp;"&gt;');"</f>
        <v>#REF!</v>
      </c>
      <c r="B566" s="29"/>
      <c r="C566" s="51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1" t="e">
        <f>"HTP.P('&lt;"&amp;#REF!&amp;"&gt;' || "&amp;IF(MID(#REF!,1,4)="STUB","NULL","REC."&amp;#REF!)&amp;" || '&lt;/"&amp;#REF!&amp;"&gt;');"</f>
        <v>#REF!</v>
      </c>
      <c r="B567" s="29"/>
      <c r="C567" s="51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1" t="e">
        <f>"HTP.P('&lt;"&amp;#REF!&amp;"&gt;' || "&amp;IF(MID(#REF!,1,4)="STUB","NULL","REC."&amp;#REF!)&amp;" || '&lt;/"&amp;#REF!&amp;"&gt;');"</f>
        <v>#REF!</v>
      </c>
      <c r="B568" s="29"/>
      <c r="C568" s="51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1" t="e">
        <f>"HTP.P('&lt;"&amp;#REF!&amp;"&gt;' || "&amp;IF(MID(#REF!,1,4)="STUB","NULL","REC."&amp;#REF!)&amp;" || '&lt;/"&amp;#REF!&amp;"&gt;');"</f>
        <v>#REF!</v>
      </c>
      <c r="B569" s="29"/>
      <c r="C569" s="51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1" t="e">
        <f>"HTP.P('&lt;"&amp;#REF!&amp;"&gt;' || "&amp;IF(MID(#REF!,1,4)="STUB","NULL","REC."&amp;#REF!)&amp;" || '&lt;/"&amp;#REF!&amp;"&gt;');"</f>
        <v>#REF!</v>
      </c>
      <c r="B570" s="29"/>
      <c r="C570" s="51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1" t="e">
        <f>"HTP.P('&lt;"&amp;#REF!&amp;"&gt;' || "&amp;IF(MID(#REF!,1,4)="STUB","NULL","REC."&amp;#REF!)&amp;" || '&lt;/"&amp;#REF!&amp;"&gt;');"</f>
        <v>#REF!</v>
      </c>
      <c r="B571" s="29"/>
      <c r="C571" s="51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1" t="e">
        <f>"HTP.P('&lt;"&amp;#REF!&amp;"&gt;' || "&amp;IF(MID(#REF!,1,4)="STUB","NULL","REC."&amp;#REF!)&amp;" || '&lt;/"&amp;#REF!&amp;"&gt;');"</f>
        <v>#REF!</v>
      </c>
      <c r="B572" s="29"/>
      <c r="C572" s="51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1" t="e">
        <f>"HTP.P('&lt;"&amp;#REF!&amp;"&gt;' || "&amp;IF(MID(#REF!,1,4)="STUB","NULL","REC."&amp;#REF!)&amp;" || '&lt;/"&amp;#REF!&amp;"&gt;');"</f>
        <v>#REF!</v>
      </c>
      <c r="B573" s="29"/>
      <c r="C573" s="51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1" t="e">
        <f>"HTP.P('&lt;"&amp;#REF!&amp;"&gt;' || "&amp;IF(MID(#REF!,1,4)="STUB","NULL","REC."&amp;#REF!)&amp;" || '&lt;/"&amp;#REF!&amp;"&gt;');"</f>
        <v>#REF!</v>
      </c>
      <c r="B574" s="29"/>
      <c r="C574" s="51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1" t="e">
        <f>"HTP.P('&lt;"&amp;#REF!&amp;"&gt;' || "&amp;IF(MID(#REF!,1,4)="STUB","NULL","REC."&amp;#REF!)&amp;" || '&lt;/"&amp;#REF!&amp;"&gt;');"</f>
        <v>#REF!</v>
      </c>
      <c r="B575" s="29"/>
      <c r="C575" s="51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1" t="e">
        <f>"HTP.P('&lt;"&amp;#REF!&amp;"&gt;' || "&amp;IF(MID(#REF!,1,4)="STUB","NULL","REC."&amp;#REF!)&amp;" || '&lt;/"&amp;#REF!&amp;"&gt;');"</f>
        <v>#REF!</v>
      </c>
      <c r="B576" s="29"/>
      <c r="C576" s="51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1" t="e">
        <f>"HTP.P('&lt;"&amp;#REF!&amp;"&gt;' || "&amp;IF(MID(#REF!,1,4)="STUB","NULL","REC."&amp;#REF!)&amp;" || '&lt;/"&amp;#REF!&amp;"&gt;');"</f>
        <v>#REF!</v>
      </c>
      <c r="B577" s="29"/>
      <c r="C577" s="51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1" t="e">
        <f>"HTP.P('&lt;"&amp;#REF!&amp;"&gt;' || "&amp;IF(MID(#REF!,1,4)="STUB","NULL","REC."&amp;#REF!)&amp;" || '&lt;/"&amp;#REF!&amp;"&gt;');"</f>
        <v>#REF!</v>
      </c>
      <c r="B578" s="29"/>
      <c r="C578" s="51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1" t="e">
        <f>"HTP.P('&lt;"&amp;#REF!&amp;"&gt;' || "&amp;IF(MID(#REF!,1,4)="STUB","NULL","REC."&amp;#REF!)&amp;" || '&lt;/"&amp;#REF!&amp;"&gt;');"</f>
        <v>#REF!</v>
      </c>
      <c r="B579" s="29"/>
      <c r="C579" s="51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1" t="e">
        <f>"HTP.P('&lt;"&amp;#REF!&amp;"&gt;' || "&amp;IF(MID(#REF!,1,4)="STUB","NULL","REC."&amp;#REF!)&amp;" || '&lt;/"&amp;#REF!&amp;"&gt;');"</f>
        <v>#REF!</v>
      </c>
      <c r="B580" s="29"/>
      <c r="C580" s="51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1" t="e">
        <f>"HTP.P('&lt;"&amp;#REF!&amp;"&gt;' || "&amp;IF(MID(#REF!,1,4)="STUB","NULL","REC."&amp;#REF!)&amp;" || '&lt;/"&amp;#REF!&amp;"&gt;');"</f>
        <v>#REF!</v>
      </c>
      <c r="B581" s="29"/>
      <c r="C581" s="51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1" t="e">
        <f>"HTP.P('&lt;"&amp;#REF!&amp;"&gt;' || "&amp;IF(MID(#REF!,1,4)="STUB","NULL","REC."&amp;#REF!)&amp;" || '&lt;/"&amp;#REF!&amp;"&gt;');"</f>
        <v>#REF!</v>
      </c>
      <c r="B582" s="29"/>
      <c r="C582" s="51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1" t="e">
        <f>"HTP.P('&lt;"&amp;#REF!&amp;"&gt;' || "&amp;IF(MID(#REF!,1,4)="STUB","NULL","REC."&amp;#REF!)&amp;" || '&lt;/"&amp;#REF!&amp;"&gt;');"</f>
        <v>#REF!</v>
      </c>
      <c r="B583" s="29"/>
      <c r="C583" s="51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1" t="e">
        <f>"HTP.P('&lt;"&amp;#REF!&amp;"&gt;' || "&amp;IF(MID(#REF!,1,4)="STUB","NULL","REC."&amp;#REF!)&amp;" || '&lt;/"&amp;#REF!&amp;"&gt;');"</f>
        <v>#REF!</v>
      </c>
      <c r="B584" s="29"/>
      <c r="C584" s="51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1" t="e">
        <f>"HTP.P('&lt;"&amp;#REF!&amp;"&gt;' || "&amp;IF(MID(#REF!,1,4)="STUB","NULL","REC."&amp;#REF!)&amp;" || '&lt;/"&amp;#REF!&amp;"&gt;');"</f>
        <v>#REF!</v>
      </c>
      <c r="B585" s="29"/>
      <c r="C585" s="51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1" t="e">
        <f>"HTP.P('&lt;"&amp;#REF!&amp;"&gt;' || "&amp;IF(MID(#REF!,1,4)="STUB","NULL","REC."&amp;#REF!)&amp;" || '&lt;/"&amp;#REF!&amp;"&gt;');"</f>
        <v>#REF!</v>
      </c>
      <c r="B586" s="29"/>
      <c r="C586" s="51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1" t="e">
        <f>"HTP.P('&lt;"&amp;#REF!&amp;"&gt;' || "&amp;IF(MID(#REF!,1,4)="STUB","NULL","REC."&amp;#REF!)&amp;" || '&lt;/"&amp;#REF!&amp;"&gt;');"</f>
        <v>#REF!</v>
      </c>
      <c r="B587" s="29"/>
      <c r="C587" s="51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1" t="e">
        <f>"HTP.P('&lt;"&amp;#REF!&amp;"&gt;' || "&amp;IF(MID(#REF!,1,4)="STUB","NULL","REC."&amp;#REF!)&amp;" || '&lt;/"&amp;#REF!&amp;"&gt;');"</f>
        <v>#REF!</v>
      </c>
      <c r="B588" s="29"/>
      <c r="C588" s="51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1" t="e">
        <f>"HTP.P('&lt;"&amp;#REF!&amp;"&gt;' || "&amp;IF(MID(#REF!,1,4)="STUB","NULL","REC."&amp;#REF!)&amp;" || '&lt;/"&amp;#REF!&amp;"&gt;');"</f>
        <v>#REF!</v>
      </c>
      <c r="B589" s="29"/>
      <c r="C589" s="51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1" t="e">
        <f>"HTP.P('&lt;"&amp;#REF!&amp;"&gt;' || "&amp;IF(MID(#REF!,1,4)="STUB","NULL","REC."&amp;#REF!)&amp;" || '&lt;/"&amp;#REF!&amp;"&gt;');"</f>
        <v>#REF!</v>
      </c>
      <c r="B590" s="29"/>
      <c r="C590" s="51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1" t="e">
        <f>"HTP.P('&lt;"&amp;#REF!&amp;"&gt;' || "&amp;IF(MID(#REF!,1,4)="STUB","NULL","REC."&amp;#REF!)&amp;" || '&lt;/"&amp;#REF!&amp;"&gt;');"</f>
        <v>#REF!</v>
      </c>
      <c r="B591" s="29"/>
      <c r="C591" s="51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1" t="e">
        <f>"HTP.P('&lt;"&amp;#REF!&amp;"&gt;' || "&amp;IF(MID(#REF!,1,4)="STUB","NULL","REC."&amp;#REF!)&amp;" || '&lt;/"&amp;#REF!&amp;"&gt;');"</f>
        <v>#REF!</v>
      </c>
      <c r="B592" s="29"/>
      <c r="C592" s="51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1" t="e">
        <f>"HTP.P('&lt;"&amp;#REF!&amp;"&gt;' || "&amp;IF(MID(#REF!,1,4)="STUB","NULL","REC."&amp;#REF!)&amp;" || '&lt;/"&amp;#REF!&amp;"&gt;');"</f>
        <v>#REF!</v>
      </c>
      <c r="B593" s="29"/>
      <c r="C593" s="51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1" t="e">
        <f>"HTP.P('&lt;"&amp;#REF!&amp;"&gt;' || "&amp;IF(MID(#REF!,1,4)="STUB","NULL","REC."&amp;#REF!)&amp;" || '&lt;/"&amp;#REF!&amp;"&gt;');"</f>
        <v>#REF!</v>
      </c>
      <c r="B594" s="29"/>
      <c r="C594" s="51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1" t="e">
        <f>"HTP.P('&lt;"&amp;#REF!&amp;"&gt;' || "&amp;IF(MID(#REF!,1,4)="STUB","NULL","REC."&amp;#REF!)&amp;" || '&lt;/"&amp;#REF!&amp;"&gt;');"</f>
        <v>#REF!</v>
      </c>
      <c r="B595" s="29"/>
      <c r="C595" s="51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1" t="e">
        <f>"HTP.P('&lt;"&amp;#REF!&amp;"&gt;' || "&amp;IF(MID(#REF!,1,4)="STUB","NULL","REC."&amp;#REF!)&amp;" || '&lt;/"&amp;#REF!&amp;"&gt;');"</f>
        <v>#REF!</v>
      </c>
      <c r="B596" s="29"/>
      <c r="C596" s="51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1" t="e">
        <f>"HTP.P('&lt;"&amp;#REF!&amp;"&gt;' || "&amp;IF(MID(#REF!,1,4)="STUB","NULL","REC."&amp;#REF!)&amp;" || '&lt;/"&amp;#REF!&amp;"&gt;');"</f>
        <v>#REF!</v>
      </c>
      <c r="B597" s="29"/>
      <c r="C597" s="51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1" t="e">
        <f>"HTP.P('&lt;"&amp;#REF!&amp;"&gt;' || "&amp;IF(MID(#REF!,1,4)="STUB","NULL","REC."&amp;#REF!)&amp;" || '&lt;/"&amp;#REF!&amp;"&gt;');"</f>
        <v>#REF!</v>
      </c>
      <c r="B598" s="29"/>
      <c r="C598" s="51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1" t="e">
        <f>"HTP.P('&lt;"&amp;#REF!&amp;"&gt;' || "&amp;IF(MID(#REF!,1,4)="STUB","NULL","REC."&amp;#REF!)&amp;" || '&lt;/"&amp;#REF!&amp;"&gt;');"</f>
        <v>#REF!</v>
      </c>
      <c r="B599" s="29"/>
      <c r="C599" s="51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1" t="e">
        <f>"HTP.P('&lt;"&amp;#REF!&amp;"&gt;' || "&amp;IF(MID(#REF!,1,4)="STUB","NULL","REC."&amp;#REF!)&amp;" || '&lt;/"&amp;#REF!&amp;"&gt;');"</f>
        <v>#REF!</v>
      </c>
      <c r="B600" s="29"/>
      <c r="C600" s="51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1" t="e">
        <f>"HTP.P('&lt;"&amp;#REF!&amp;"&gt;' || "&amp;IF(MID(#REF!,1,4)="STUB","NULL","REC."&amp;#REF!)&amp;" || '&lt;/"&amp;#REF!&amp;"&gt;');"</f>
        <v>#REF!</v>
      </c>
      <c r="B601" s="29"/>
      <c r="C601" s="51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1" t="e">
        <f>"HTP.P('&lt;"&amp;#REF!&amp;"&gt;' || "&amp;IF(MID(#REF!,1,4)="STUB","NULL","REC."&amp;#REF!)&amp;" || '&lt;/"&amp;#REF!&amp;"&gt;');"</f>
        <v>#REF!</v>
      </c>
      <c r="B602" s="29"/>
      <c r="C602" s="51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1" t="e">
        <f>"HTP.P('&lt;"&amp;#REF!&amp;"&gt;' || "&amp;IF(MID(#REF!,1,4)="STUB","NULL","REC."&amp;#REF!)&amp;" || '&lt;/"&amp;#REF!&amp;"&gt;');"</f>
        <v>#REF!</v>
      </c>
      <c r="B603" s="29"/>
      <c r="C603" s="51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1" t="e">
        <f>"HTP.P('&lt;"&amp;#REF!&amp;"&gt;' || "&amp;IF(MID(#REF!,1,4)="STUB","NULL","REC."&amp;#REF!)&amp;" || '&lt;/"&amp;#REF!&amp;"&gt;');"</f>
        <v>#REF!</v>
      </c>
      <c r="B604" s="29"/>
      <c r="C604" s="51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1" t="e">
        <f>"HTP.P('&lt;"&amp;#REF!&amp;"&gt;' || "&amp;IF(MID(#REF!,1,4)="STUB","NULL","REC."&amp;#REF!)&amp;" || '&lt;/"&amp;#REF!&amp;"&gt;');"</f>
        <v>#REF!</v>
      </c>
      <c r="B605" s="29"/>
      <c r="C605" s="51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1" t="e">
        <f>"HTP.P('&lt;"&amp;#REF!&amp;"&gt;' || "&amp;IF(MID(#REF!,1,4)="STUB","NULL","REC."&amp;#REF!)&amp;" || '&lt;/"&amp;#REF!&amp;"&gt;');"</f>
        <v>#REF!</v>
      </c>
      <c r="B606" s="29"/>
      <c r="C606" s="51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1" t="e">
        <f>"HTP.P('&lt;"&amp;#REF!&amp;"&gt;' || "&amp;IF(MID(#REF!,1,4)="STUB","NULL","REC."&amp;#REF!)&amp;" || '&lt;/"&amp;#REF!&amp;"&gt;');"</f>
        <v>#REF!</v>
      </c>
      <c r="B607" s="29"/>
      <c r="C607" s="51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1" t="e">
        <f>"HTP.P('&lt;"&amp;#REF!&amp;"&gt;' || "&amp;IF(MID(#REF!,1,4)="STUB","NULL","REC."&amp;#REF!)&amp;" || '&lt;/"&amp;#REF!&amp;"&gt;');"</f>
        <v>#REF!</v>
      </c>
      <c r="B608" s="29"/>
      <c r="C608" s="51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1" t="e">
        <f>"HTP.P('&lt;"&amp;#REF!&amp;"&gt;' || "&amp;IF(MID(#REF!,1,4)="STUB","NULL","REC."&amp;#REF!)&amp;" || '&lt;/"&amp;#REF!&amp;"&gt;');"</f>
        <v>#REF!</v>
      </c>
      <c r="B609" s="29"/>
      <c r="C609" s="51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1" t="e">
        <f>"HTP.P('&lt;"&amp;#REF!&amp;"&gt;' || "&amp;IF(MID(#REF!,1,4)="STUB","NULL","REC."&amp;#REF!)&amp;" || '&lt;/"&amp;#REF!&amp;"&gt;');"</f>
        <v>#REF!</v>
      </c>
      <c r="B610" s="29"/>
      <c r="C610" s="51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1" t="e">
        <f>"HTP.P('&lt;"&amp;#REF!&amp;"&gt;' || "&amp;IF(MID(#REF!,1,4)="STUB","NULL","REC."&amp;#REF!)&amp;" || '&lt;/"&amp;#REF!&amp;"&gt;');"</f>
        <v>#REF!</v>
      </c>
      <c r="B611" s="29"/>
      <c r="C611" s="51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1" t="e">
        <f>"HTP.P('&lt;"&amp;#REF!&amp;"&gt;' || "&amp;IF(MID(#REF!,1,4)="STUB","NULL","REC."&amp;#REF!)&amp;" || '&lt;/"&amp;#REF!&amp;"&gt;');"</f>
        <v>#REF!</v>
      </c>
      <c r="B612" s="29"/>
      <c r="C612" s="51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1" t="e">
        <f>"HTP.P('&lt;"&amp;#REF!&amp;"&gt;' || "&amp;IF(MID(#REF!,1,4)="STUB","NULL","REC."&amp;#REF!)&amp;" || '&lt;/"&amp;#REF!&amp;"&gt;');"</f>
        <v>#REF!</v>
      </c>
      <c r="B613" s="29"/>
      <c r="C613" s="51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1" t="e">
        <f>"HTP.P('&lt;"&amp;#REF!&amp;"&gt;' || "&amp;IF(MID(#REF!,1,4)="STUB","NULL","REC."&amp;#REF!)&amp;" || '&lt;/"&amp;#REF!&amp;"&gt;');"</f>
        <v>#REF!</v>
      </c>
      <c r="B614" s="29"/>
      <c r="C614" s="51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1" t="e">
        <f>"HTP.P('&lt;"&amp;#REF!&amp;"&gt;' || "&amp;IF(MID(#REF!,1,4)="STUB","NULL","REC."&amp;#REF!)&amp;" || '&lt;/"&amp;#REF!&amp;"&gt;');"</f>
        <v>#REF!</v>
      </c>
      <c r="B615" s="29"/>
      <c r="C615" s="51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1" t="e">
        <f>"HTP.P('&lt;"&amp;#REF!&amp;"&gt;' || "&amp;IF(MID(#REF!,1,4)="STUB","NULL","REC."&amp;#REF!)&amp;" || '&lt;/"&amp;#REF!&amp;"&gt;');"</f>
        <v>#REF!</v>
      </c>
      <c r="B616" s="29"/>
      <c r="C616" s="51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1" t="e">
        <f>"HTP.P('&lt;"&amp;#REF!&amp;"&gt;' || "&amp;IF(MID(#REF!,1,4)="STUB","NULL","REC."&amp;#REF!)&amp;" || '&lt;/"&amp;#REF!&amp;"&gt;');"</f>
        <v>#REF!</v>
      </c>
      <c r="B617" s="29"/>
      <c r="C617" s="51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1" t="e">
        <f>"HTP.P('&lt;"&amp;#REF!&amp;"&gt;' || "&amp;IF(MID(#REF!,1,4)="STUB","NULL","REC."&amp;#REF!)&amp;" || '&lt;/"&amp;#REF!&amp;"&gt;');"</f>
        <v>#REF!</v>
      </c>
      <c r="B618" s="29"/>
      <c r="C618" s="51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1" t="e">
        <f>"HTP.P('&lt;"&amp;#REF!&amp;"&gt;' || "&amp;IF(MID(#REF!,1,4)="STUB","NULL","REC."&amp;#REF!)&amp;" || '&lt;/"&amp;#REF!&amp;"&gt;');"</f>
        <v>#REF!</v>
      </c>
      <c r="B619" s="29"/>
      <c r="C619" s="51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1" t="e">
        <f>"HTP.P('&lt;"&amp;#REF!&amp;"&gt;' || "&amp;IF(MID(#REF!,1,4)="STUB","NULL","REC."&amp;#REF!)&amp;" || '&lt;/"&amp;#REF!&amp;"&gt;');"</f>
        <v>#REF!</v>
      </c>
      <c r="B620" s="29"/>
      <c r="C620" s="51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1" t="e">
        <f>"HTP.P('&lt;"&amp;#REF!&amp;"&gt;' || "&amp;IF(MID(#REF!,1,4)="STUB","NULL","REC."&amp;#REF!)&amp;" || '&lt;/"&amp;#REF!&amp;"&gt;');"</f>
        <v>#REF!</v>
      </c>
      <c r="B621" s="29"/>
      <c r="C621" s="51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1" t="e">
        <f>"HTP.P('&lt;"&amp;#REF!&amp;"&gt;' || "&amp;IF(MID(#REF!,1,4)="STUB","NULL","REC."&amp;#REF!)&amp;" || '&lt;/"&amp;#REF!&amp;"&gt;');"</f>
        <v>#REF!</v>
      </c>
      <c r="B622" s="29"/>
      <c r="C622" s="51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1" t="e">
        <f>"HTP.P('&lt;"&amp;#REF!&amp;"&gt;' || "&amp;IF(MID(#REF!,1,4)="STUB","NULL","REC."&amp;#REF!)&amp;" || '&lt;/"&amp;#REF!&amp;"&gt;');"</f>
        <v>#REF!</v>
      </c>
      <c r="B623" s="29"/>
      <c r="C623" s="51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1" t="e">
        <f>"HTP.P('&lt;"&amp;#REF!&amp;"&gt;' || "&amp;IF(MID(#REF!,1,4)="STUB","NULL","REC."&amp;#REF!)&amp;" || '&lt;/"&amp;#REF!&amp;"&gt;');"</f>
        <v>#REF!</v>
      </c>
      <c r="B624" s="29"/>
      <c r="C624" s="51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1" t="e">
        <f>"HTP.P('&lt;"&amp;#REF!&amp;"&gt;' || "&amp;IF(MID(#REF!,1,4)="STUB","NULL","REC."&amp;#REF!)&amp;" || '&lt;/"&amp;#REF!&amp;"&gt;');"</f>
        <v>#REF!</v>
      </c>
      <c r="B625" s="29"/>
      <c r="C625" s="51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1" t="e">
        <f>"HTP.P('&lt;"&amp;#REF!&amp;"&gt;' || "&amp;IF(MID(#REF!,1,4)="STUB","NULL","REC."&amp;#REF!)&amp;" || '&lt;/"&amp;#REF!&amp;"&gt;');"</f>
        <v>#REF!</v>
      </c>
      <c r="B626" s="29"/>
      <c r="C626" s="51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1" t="e">
        <f>"HTP.P('&lt;"&amp;#REF!&amp;"&gt;' || "&amp;IF(MID(#REF!,1,4)="STUB","NULL","REC."&amp;#REF!)&amp;" || '&lt;/"&amp;#REF!&amp;"&gt;');"</f>
        <v>#REF!</v>
      </c>
      <c r="B627" s="29"/>
      <c r="C627" s="51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1" t="e">
        <f>"HTP.P('&lt;"&amp;#REF!&amp;"&gt;' || "&amp;IF(MID(#REF!,1,4)="STUB","NULL","REC."&amp;#REF!)&amp;" || '&lt;/"&amp;#REF!&amp;"&gt;');"</f>
        <v>#REF!</v>
      </c>
      <c r="B628" s="29"/>
      <c r="C628" s="51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1" t="e">
        <f>"HTP.P('&lt;"&amp;#REF!&amp;"&gt;' || "&amp;IF(MID(#REF!,1,4)="STUB","NULL","REC."&amp;#REF!)&amp;" || '&lt;/"&amp;#REF!&amp;"&gt;');"</f>
        <v>#REF!</v>
      </c>
      <c r="B629" s="29"/>
      <c r="C629" s="51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1" t="e">
        <f>"HTP.P('&lt;"&amp;#REF!&amp;"&gt;' || "&amp;IF(MID(#REF!,1,4)="STUB","NULL","REC."&amp;#REF!)&amp;" || '&lt;/"&amp;#REF!&amp;"&gt;');"</f>
        <v>#REF!</v>
      </c>
      <c r="B630" s="29"/>
      <c r="C630" s="51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1" t="e">
        <f>"HTP.P('&lt;"&amp;#REF!&amp;"&gt;' || "&amp;IF(MID(#REF!,1,4)="STUB","NULL","REC."&amp;#REF!)&amp;" || '&lt;/"&amp;#REF!&amp;"&gt;');"</f>
        <v>#REF!</v>
      </c>
      <c r="B631" s="29"/>
      <c r="C631" s="51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1" t="e">
        <f>"HTP.P('&lt;"&amp;#REF!&amp;"&gt;' || "&amp;IF(MID(#REF!,1,4)="STUB","NULL","REC."&amp;#REF!)&amp;" || '&lt;/"&amp;#REF!&amp;"&gt;');"</f>
        <v>#REF!</v>
      </c>
      <c r="B632" s="29"/>
      <c r="C632" s="51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1" t="e">
        <f>"HTP.P('&lt;"&amp;#REF!&amp;"&gt;' || "&amp;IF(MID(#REF!,1,4)="STUB","NULL","REC."&amp;#REF!)&amp;" || '&lt;/"&amp;#REF!&amp;"&gt;');"</f>
        <v>#REF!</v>
      </c>
      <c r="B633" s="29"/>
      <c r="C633" s="51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1" t="e">
        <f>"HTP.P('&lt;"&amp;#REF!&amp;"&gt;' || "&amp;IF(MID(#REF!,1,4)="STUB","NULL","REC."&amp;#REF!)&amp;" || '&lt;/"&amp;#REF!&amp;"&gt;');"</f>
        <v>#REF!</v>
      </c>
      <c r="B634" s="29"/>
      <c r="C634" s="51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1" t="e">
        <f>"HTP.P('&lt;"&amp;#REF!&amp;"&gt;' || "&amp;IF(MID(#REF!,1,4)="STUB","NULL","REC."&amp;#REF!)&amp;" || '&lt;/"&amp;#REF!&amp;"&gt;');"</f>
        <v>#REF!</v>
      </c>
      <c r="B635" s="29"/>
      <c r="C635" s="51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1" t="e">
        <f>"HTP.P('&lt;"&amp;#REF!&amp;"&gt;' || "&amp;IF(MID(#REF!,1,4)="STUB","NULL","REC."&amp;#REF!)&amp;" || '&lt;/"&amp;#REF!&amp;"&gt;');"</f>
        <v>#REF!</v>
      </c>
      <c r="B636" s="29"/>
      <c r="C636" s="51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1" t="e">
        <f>"HTP.P('&lt;"&amp;#REF!&amp;"&gt;' || "&amp;IF(MID(#REF!,1,4)="STUB","NULL","REC."&amp;#REF!)&amp;" || '&lt;/"&amp;#REF!&amp;"&gt;');"</f>
        <v>#REF!</v>
      </c>
      <c r="B637" s="29"/>
      <c r="C637" s="51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1" t="e">
        <f>"HTP.P('&lt;"&amp;#REF!&amp;"&gt;' || "&amp;IF(MID(#REF!,1,6)="L_STUB","NULL","REC."&amp;#REF!)&amp;" || '&lt;/"&amp;#REF!&amp;"&gt;');"</f>
        <v>#REF!</v>
      </c>
      <c r="B644" s="29"/>
      <c r="C644" s="51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1" t="e">
        <f>"HTP.P('&lt;"&amp;#REF!&amp;"&gt;' || "&amp;IF(MID(#REF!,1,6)="L_STUB","NULL","REC."&amp;#REF!)&amp;" || '&lt;/"&amp;#REF!&amp;"&gt;');"</f>
        <v>#REF!</v>
      </c>
      <c r="B645" s="29"/>
      <c r="C645" s="51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1" t="e">
        <f>"HTP.P('&lt;"&amp;#REF!&amp;"&gt;' || "&amp;IF(MID(#REF!,1,6)="L_STUB","NULL","REC."&amp;#REF!)&amp;" || '&lt;/"&amp;#REF!&amp;"&gt;');"</f>
        <v>#REF!</v>
      </c>
      <c r="B646" s="29"/>
      <c r="C646" s="51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1" t="e">
        <f>"HTP.P('&lt;"&amp;#REF!&amp;"&gt;' || "&amp;IF(MID(#REF!,1,6)="L_STUB","NULL","REC."&amp;#REF!)&amp;" || '&lt;/"&amp;#REF!&amp;"&gt;');"</f>
        <v>#REF!</v>
      </c>
      <c r="B647" s="29"/>
      <c r="C647" s="51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1" t="e">
        <f>"HTP.P('&lt;"&amp;#REF!&amp;"&gt;' || "&amp;IF(MID(#REF!,1,6)="L_STUB","NULL","REC."&amp;#REF!)&amp;" || '&lt;/"&amp;#REF!&amp;"&gt;');"</f>
        <v>#REF!</v>
      </c>
      <c r="B648" s="29"/>
      <c r="C648" s="51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1" t="e">
        <f>"HTP.P('&lt;"&amp;#REF!&amp;"&gt;' || "&amp;IF(MID(#REF!,1,6)="L_STUB","NULL","REC."&amp;#REF!)&amp;" || '&lt;/"&amp;#REF!&amp;"&gt;');"</f>
        <v>#REF!</v>
      </c>
      <c r="B649" s="29"/>
      <c r="C649" s="51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1" t="e">
        <f>"HTP.P('&lt;"&amp;#REF!&amp;"&gt;' || "&amp;IF(MID(#REF!,1,6)="L_STUB","NULL","REC."&amp;#REF!)&amp;" || '&lt;/"&amp;#REF!&amp;"&gt;');"</f>
        <v>#REF!</v>
      </c>
      <c r="B650" s="29"/>
      <c r="C650" s="51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1" t="e">
        <f>"HTP.P('&lt;"&amp;#REF!&amp;"&gt;' || "&amp;IF(MID(#REF!,1,6)="L_STUB","NULL","REC."&amp;#REF!)&amp;" || '&lt;/"&amp;#REF!&amp;"&gt;');"</f>
        <v>#REF!</v>
      </c>
      <c r="B651" s="29"/>
      <c r="C651" s="51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1" t="e">
        <f>"HTP.P('&lt;"&amp;#REF!&amp;"&gt;' || "&amp;IF(MID(#REF!,1,6)="L_STUB","NULL","REC."&amp;#REF!)&amp;" || '&lt;/"&amp;#REF!&amp;"&gt;');"</f>
        <v>#REF!</v>
      </c>
      <c r="B652" s="29"/>
      <c r="C652" s="51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1" t="e">
        <f>"HTP.P('&lt;"&amp;#REF!&amp;"&gt;' || "&amp;IF(MID(#REF!,1,6)="L_STUB","NULL","REC."&amp;#REF!)&amp;" || '&lt;/"&amp;#REF!&amp;"&gt;');"</f>
        <v>#REF!</v>
      </c>
      <c r="B653" s="29"/>
      <c r="C653" s="51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1" t="e">
        <f>"HTP.P('&lt;"&amp;#REF!&amp;"&gt;' || "&amp;IF(MID(#REF!,1,6)="L_STUB","NULL","REC."&amp;#REF!)&amp;" || '&lt;/"&amp;#REF!&amp;"&gt;');"</f>
        <v>#REF!</v>
      </c>
      <c r="B654" s="29"/>
      <c r="C654" s="51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1" t="e">
        <f>"HTP.P('&lt;"&amp;#REF!&amp;"&gt;' || "&amp;IF(MID(#REF!,1,6)="L_STUB","NULL","REC."&amp;#REF!)&amp;" || '&lt;/"&amp;#REF!&amp;"&gt;');"</f>
        <v>#REF!</v>
      </c>
      <c r="B655" s="29"/>
      <c r="C655" s="51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1" t="e">
        <f>"HTP.P('&lt;"&amp;#REF!&amp;"&gt;' || "&amp;IF(MID(#REF!,1,6)="L_STUB","NULL","REC."&amp;#REF!)&amp;" || '&lt;/"&amp;#REF!&amp;"&gt;');"</f>
        <v>#REF!</v>
      </c>
      <c r="B656" s="29"/>
      <c r="C656" s="51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1" t="e">
        <f>"HTP.P('&lt;"&amp;#REF!&amp;"&gt;' || "&amp;IF(MID(#REF!,1,6)="L_STUB","NULL","REC."&amp;#REF!)&amp;" || '&lt;/"&amp;#REF!&amp;"&gt;');"</f>
        <v>#REF!</v>
      </c>
      <c r="B657" s="29"/>
      <c r="C657" s="51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1" t="e">
        <f>"HTP.P('&lt;"&amp;#REF!&amp;"&gt;' || "&amp;IF(MID(#REF!,1,6)="L_STUB","NULL","REC."&amp;#REF!)&amp;" || '&lt;/"&amp;#REF!&amp;"&gt;');"</f>
        <v>#REF!</v>
      </c>
      <c r="B658" s="29"/>
      <c r="C658" s="51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1" t="e">
        <f>"HTP.P('&lt;"&amp;#REF!&amp;"&gt;' || "&amp;IF(MID(#REF!,1,6)="L_STUB","NULL","REC."&amp;#REF!)&amp;" || '&lt;/"&amp;#REF!&amp;"&gt;');"</f>
        <v>#REF!</v>
      </c>
      <c r="B659" s="29"/>
      <c r="C659" s="51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1" t="e">
        <f>"HTP.P('&lt;"&amp;#REF!&amp;"&gt;' || "&amp;IF(MID(#REF!,1,6)="L_STUB","NULL","REC."&amp;#REF!)&amp;" || '&lt;/"&amp;#REF!&amp;"&gt;');"</f>
        <v>#REF!</v>
      </c>
      <c r="B660" s="29"/>
      <c r="C660" s="51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1" t="e">
        <f>"HTP.P('&lt;"&amp;#REF!&amp;"&gt;' || "&amp;IF(MID(#REF!,1,6)="L_STUB","NULL","REC."&amp;#REF!)&amp;" || '&lt;/"&amp;#REF!&amp;"&gt;');"</f>
        <v>#REF!</v>
      </c>
      <c r="B661" s="29"/>
      <c r="C661" s="51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1" t="e">
        <f>"HTP.P('&lt;"&amp;#REF!&amp;"&gt;' || "&amp;IF(MID(#REF!,1,6)="L_STUB","NULL","REC."&amp;#REF!)&amp;" || '&lt;/"&amp;#REF!&amp;"&gt;');"</f>
        <v>#REF!</v>
      </c>
      <c r="B662" s="29"/>
      <c r="C662" s="51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1" t="e">
        <f>"HTP.P('&lt;"&amp;#REF!&amp;"&gt;' || "&amp;IF(MID(#REF!,1,6)="L_STUB","NULL","REC."&amp;#REF!)&amp;" || '&lt;/"&amp;#REF!&amp;"&gt;');"</f>
        <v>#REF!</v>
      </c>
      <c r="B663" s="29"/>
      <c r="C663" s="51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1" t="e">
        <f>"HTP.P('&lt;"&amp;#REF!&amp;"&gt;' || "&amp;IF(MID(#REF!,1,6)="L_STUB","NULL","REC."&amp;#REF!)&amp;" || '&lt;/"&amp;#REF!&amp;"&gt;');"</f>
        <v>#REF!</v>
      </c>
      <c r="B664" s="29"/>
      <c r="C664" s="51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1" t="e">
        <f>"HTP.P('&lt;"&amp;#REF!&amp;"&gt;' || "&amp;IF(MID(#REF!,1,6)="L_STUB","NULL","REC."&amp;#REF!)&amp;" || '&lt;/"&amp;#REF!&amp;"&gt;');"</f>
        <v>#REF!</v>
      </c>
      <c r="B665" s="29"/>
      <c r="C665" s="51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1" t="e">
        <f>"HTP.P('&lt;"&amp;#REF!&amp;"&gt;' || "&amp;IF(MID(#REF!,1,6)="L_STUB","NULL","REC."&amp;#REF!)&amp;" || '&lt;/"&amp;#REF!&amp;"&gt;');"</f>
        <v>#REF!</v>
      </c>
      <c r="B666" s="29"/>
      <c r="C666" s="51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1" t="e">
        <f>"HTP.P('&lt;"&amp;#REF!&amp;"&gt;' || "&amp;IF(MID(#REF!,1,6)="L_STUB","NULL","REC."&amp;#REF!)&amp;" || '&lt;/"&amp;#REF!&amp;"&gt;');"</f>
        <v>#REF!</v>
      </c>
      <c r="B667" s="29"/>
      <c r="C667" s="51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1" t="e">
        <f>"HTP.P('&lt;"&amp;#REF!&amp;"&gt;' || "&amp;IF(MID(#REF!,1,6)="L_STUB","NULL","REC."&amp;#REF!)&amp;" || '&lt;/"&amp;#REF!&amp;"&gt;');"</f>
        <v>#REF!</v>
      </c>
      <c r="B668" s="29"/>
      <c r="C668" s="51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1" t="e">
        <f>"HTP.P('&lt;"&amp;#REF!&amp;"&gt;' || "&amp;IF(MID(#REF!,1,6)="L_STUB","NULL","REC."&amp;#REF!)&amp;" || '&lt;/"&amp;#REF!&amp;"&gt;');"</f>
        <v>#REF!</v>
      </c>
      <c r="B669" s="29"/>
      <c r="C669" s="51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1" t="e">
        <f>"HTP.P('&lt;"&amp;#REF!&amp;"&gt;' || "&amp;IF(MID(#REF!,1,6)="L_STUB","NULL","REC."&amp;#REF!)&amp;" || '&lt;/"&amp;#REF!&amp;"&gt;');"</f>
        <v>#REF!</v>
      </c>
      <c r="B670" s="29"/>
      <c r="C670" s="51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1" t="e">
        <f>"HTP.P('&lt;"&amp;#REF!&amp;"&gt;' || "&amp;IF(MID(#REF!,1,6)="L_STUB","NULL","REC."&amp;#REF!)&amp;" || '&lt;/"&amp;#REF!&amp;"&gt;');"</f>
        <v>#REF!</v>
      </c>
      <c r="B671" s="29"/>
      <c r="C671" s="51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1" t="e">
        <f>"HTP.P('&lt;"&amp;#REF!&amp;"&gt;' || "&amp;IF(MID(#REF!,1,6)="L_STUB","NULL","REC."&amp;#REF!)&amp;" || '&lt;/"&amp;#REF!&amp;"&gt;');"</f>
        <v>#REF!</v>
      </c>
      <c r="B672" s="29"/>
      <c r="C672" s="51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1" t="e">
        <f>"HTP.P('&lt;"&amp;#REF!&amp;"&gt;' || "&amp;IF(MID(#REF!,1,6)="L_STUB","NULL","REC."&amp;#REF!)&amp;" || '&lt;/"&amp;#REF!&amp;"&gt;');"</f>
        <v>#REF!</v>
      </c>
      <c r="B673" s="29"/>
      <c r="C673" s="51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1" t="e">
        <f>"HTP.P('&lt;"&amp;#REF!&amp;"&gt;' || "&amp;IF(MID(#REF!,1,6)="L_STUB","NULL","REC."&amp;#REF!)&amp;" || '&lt;/"&amp;#REF!&amp;"&gt;');"</f>
        <v>#REF!</v>
      </c>
      <c r="B674" s="29"/>
      <c r="C674" s="51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1" t="e">
        <f>"HTP.P('&lt;"&amp;#REF!&amp;"&gt;' || "&amp;IF(MID(#REF!,1,6)="L_STUB","NULL","REC."&amp;#REF!)&amp;" || '&lt;/"&amp;#REF!&amp;"&gt;');"</f>
        <v>#REF!</v>
      </c>
      <c r="B675" s="29"/>
      <c r="C675" s="51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1" t="e">
        <f>"HTP.P('&lt;"&amp;#REF!&amp;"&gt;' || "&amp;IF(MID(#REF!,1,6)="L_STUB","NULL","REC."&amp;#REF!)&amp;" || '&lt;/"&amp;#REF!&amp;"&gt;');"</f>
        <v>#REF!</v>
      </c>
      <c r="B676" s="29"/>
      <c r="C676" s="51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1" t="e">
        <f>"HTP.P('&lt;"&amp;#REF!&amp;"&gt;' || "&amp;IF(MID(#REF!,1,6)="L_STUB","NULL","REC."&amp;#REF!)&amp;" || '&lt;/"&amp;#REF!&amp;"&gt;');"</f>
        <v>#REF!</v>
      </c>
      <c r="B677" s="29"/>
      <c r="C677" s="51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1" t="e">
        <f>"HTP.P('&lt;"&amp;#REF!&amp;"&gt;' || "&amp;IF(MID(#REF!,1,6)="L_STUB","NULL","REC."&amp;#REF!)&amp;" || '&lt;/"&amp;#REF!&amp;"&gt;');"</f>
        <v>#REF!</v>
      </c>
      <c r="B678" s="29"/>
      <c r="C678" s="51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1" t="e">
        <f>"HTP.P('&lt;"&amp;#REF!&amp;"&gt;' || "&amp;IF(MID(#REF!,1,6)="L_STUB","NULL","REC."&amp;#REF!)&amp;" || '&lt;/"&amp;#REF!&amp;"&gt;');"</f>
        <v>#REF!</v>
      </c>
      <c r="B679" s="29"/>
      <c r="C679" s="51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1" t="e">
        <f>"HTP.P('&lt;"&amp;#REF!&amp;"&gt;' || "&amp;IF(MID(#REF!,1,6)="L_STUB","NULL","REC."&amp;#REF!)&amp;" || '&lt;/"&amp;#REF!&amp;"&gt;');"</f>
        <v>#REF!</v>
      </c>
      <c r="B680" s="29"/>
      <c r="C680" s="51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1" t="e">
        <f>"HTP.P('&lt;"&amp;#REF!&amp;"&gt;' || "&amp;IF(MID(#REF!,1,6)="L_STUB","NULL","REC."&amp;#REF!)&amp;" || '&lt;/"&amp;#REF!&amp;"&gt;');"</f>
        <v>#REF!</v>
      </c>
      <c r="B681" s="29"/>
      <c r="C681" s="51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1" t="e">
        <f>"HTP.P('&lt;"&amp;#REF!&amp;"&gt;' || "&amp;IF(MID(#REF!,1,6)="L_STUB","NULL","REC."&amp;#REF!)&amp;" || '&lt;/"&amp;#REF!&amp;"&gt;');"</f>
        <v>#REF!</v>
      </c>
      <c r="B682" s="29"/>
      <c r="C682" s="51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1" t="e">
        <f>"HTP.P('&lt;"&amp;#REF!&amp;"&gt;' || "&amp;IF(MID(#REF!,1,6)="L_STUB","NULL","REC."&amp;#REF!)&amp;" || '&lt;/"&amp;#REF!&amp;"&gt;');"</f>
        <v>#REF!</v>
      </c>
      <c r="B683" s="29"/>
      <c r="C683" s="51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1" t="e">
        <f>"HTP.P('&lt;"&amp;#REF!&amp;"&gt;' || "&amp;IF(MID(#REF!,1,6)="L_STUB","NULL","REC."&amp;#REF!)&amp;" || '&lt;/"&amp;#REF!&amp;"&gt;');"</f>
        <v>#REF!</v>
      </c>
      <c r="B684" s="29"/>
      <c r="C684" s="51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1" t="e">
        <f>"HTP.P('&lt;"&amp;#REF!&amp;"&gt;' || "&amp;IF(MID(#REF!,1,6)="L_STUB","NULL","REC."&amp;#REF!)&amp;" || '&lt;/"&amp;#REF!&amp;"&gt;');"</f>
        <v>#REF!</v>
      </c>
      <c r="B685" s="29"/>
      <c r="C685" s="51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1" t="e">
        <f>"HTP.P('&lt;"&amp;#REF!&amp;"&gt;' || "&amp;IF(MID(#REF!,1,6)="L_STUB","NULL","REC."&amp;#REF!)&amp;" || '&lt;/"&amp;#REF!&amp;"&gt;');"</f>
        <v>#REF!</v>
      </c>
      <c r="B686" s="29"/>
      <c r="C686" s="51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1" t="e">
        <f>"HTP.P('&lt;"&amp;#REF!&amp;"&gt;' || "&amp;IF(MID(#REF!,1,6)="L_STUB","NULL","REC."&amp;#REF!)&amp;" || '&lt;/"&amp;#REF!&amp;"&gt;');"</f>
        <v>#REF!</v>
      </c>
      <c r="B687" s="29"/>
      <c r="C687" s="51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1" t="e">
        <f>"HTP.P('&lt;"&amp;#REF!&amp;"&gt;' || "&amp;IF(MID(#REF!,1,6)="L_STUB","NULL","REC."&amp;#REF!)&amp;" || '&lt;/"&amp;#REF!&amp;"&gt;');"</f>
        <v>#REF!</v>
      </c>
      <c r="B688" s="29"/>
      <c r="C688" s="51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1" t="e">
        <f>"HTP.P('&lt;"&amp;#REF!&amp;"&gt;' || "&amp;IF(MID(#REF!,1,6)="L_STUB","NULL","REC."&amp;#REF!)&amp;" || '&lt;/"&amp;#REF!&amp;"&gt;');"</f>
        <v>#REF!</v>
      </c>
      <c r="B689" s="29"/>
      <c r="C689" s="51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1" t="e">
        <f>"HTP.P('&lt;"&amp;#REF!&amp;"&gt;' || "&amp;IF(MID(#REF!,1,6)="L_STUB","NULL","REC."&amp;#REF!)&amp;" || '&lt;/"&amp;#REF!&amp;"&gt;');"</f>
        <v>#REF!</v>
      </c>
      <c r="B690" s="29"/>
      <c r="C690" s="51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1" t="e">
        <f>"HTP.P('&lt;"&amp;#REF!&amp;"&gt;' || "&amp;IF(MID(#REF!,1,6)="L_STUB","NULL","REC."&amp;#REF!)&amp;" || '&lt;/"&amp;#REF!&amp;"&gt;');"</f>
        <v>#REF!</v>
      </c>
      <c r="B691" s="29"/>
      <c r="C691" s="51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1" t="e">
        <f>"HTP.P('&lt;"&amp;#REF!&amp;"&gt;' || "&amp;IF(MID(#REF!,1,6)="L_STUB","NULL","REC."&amp;#REF!)&amp;" || '&lt;/"&amp;#REF!&amp;"&gt;');"</f>
        <v>#REF!</v>
      </c>
      <c r="B692" s="29"/>
      <c r="C692" s="51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1" t="e">
        <f>"HTP.P('&lt;"&amp;#REF!&amp;"&gt;' || "&amp;IF(MID(#REF!,1,6)="L_STUB","NULL","REC."&amp;#REF!)&amp;" || '&lt;/"&amp;#REF!&amp;"&gt;');"</f>
        <v>#REF!</v>
      </c>
      <c r="B693" s="29"/>
      <c r="C693" s="51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1" t="e">
        <f>"HTP.P('&lt;"&amp;#REF!&amp;"&gt;' || "&amp;IF(MID(#REF!,1,6)="L_STUB","NULL","REC."&amp;#REF!)&amp;" || '&lt;/"&amp;#REF!&amp;"&gt;');"</f>
        <v>#REF!</v>
      </c>
      <c r="B694" s="29"/>
      <c r="C694" s="51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1" t="e">
        <f>"HTP.P('&lt;"&amp;#REF!&amp;"&gt;' || "&amp;IF(MID(#REF!,1,6)="L_STUB","NULL","REC."&amp;#REF!)&amp;" || '&lt;/"&amp;#REF!&amp;"&gt;');"</f>
        <v>#REF!</v>
      </c>
      <c r="B695" s="29"/>
      <c r="C695" s="51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1" t="e">
        <f>"HTP.P('&lt;"&amp;#REF!&amp;"&gt;' || "&amp;IF(MID(#REF!,1,6)="L_STUB","NULL","REC."&amp;#REF!)&amp;" || '&lt;/"&amp;#REF!&amp;"&gt;');"</f>
        <v>#REF!</v>
      </c>
      <c r="B696" s="29"/>
      <c r="C696" s="51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1" t="e">
        <f>"HTP.P('&lt;"&amp;#REF!&amp;"&gt;' || "&amp;IF(MID(#REF!,1,6)="L_STUB","NULL","REC."&amp;#REF!)&amp;" || '&lt;/"&amp;#REF!&amp;"&gt;');"</f>
        <v>#REF!</v>
      </c>
      <c r="B697" s="29"/>
      <c r="C697" s="51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1" t="e">
        <f>"HTP.P('&lt;"&amp;#REF!&amp;"&gt;' || "&amp;IF(MID(#REF!,1,6)="L_STUB","NULL","REC."&amp;#REF!)&amp;" || '&lt;/"&amp;#REF!&amp;"&gt;');"</f>
        <v>#REF!</v>
      </c>
      <c r="B698" s="29"/>
      <c r="C698" s="51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1" t="e">
        <f>"HTP.P('&lt;"&amp;#REF!&amp;"&gt;' || "&amp;IF(MID(#REF!,1,6)="L_STUB","NULL","REC."&amp;#REF!)&amp;" || '&lt;/"&amp;#REF!&amp;"&gt;');"</f>
        <v>#REF!</v>
      </c>
      <c r="B699" s="29"/>
      <c r="C699" s="51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1" t="e">
        <f>"HTP.P('&lt;"&amp;#REF!&amp;"&gt;' || "&amp;IF(MID(#REF!,1,6)="L_STUB","NULL","REC."&amp;#REF!)&amp;" || '&lt;/"&amp;#REF!&amp;"&gt;');"</f>
        <v>#REF!</v>
      </c>
      <c r="B700" s="29"/>
      <c r="C700" s="51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1" t="e">
        <f>"HTP.P('&lt;"&amp;#REF!&amp;"&gt;' || "&amp;IF(MID(#REF!,1,6)="L_STUB","NULL","REC."&amp;#REF!)&amp;" || '&lt;/"&amp;#REF!&amp;"&gt;');"</f>
        <v>#REF!</v>
      </c>
      <c r="B701" s="29"/>
      <c r="C701" s="51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1" t="e">
        <f>"HTP.P('&lt;"&amp;#REF!&amp;"&gt;' || "&amp;IF(MID(#REF!,1,6)="L_STUB","NULL","REC."&amp;#REF!)&amp;" || '&lt;/"&amp;#REF!&amp;"&gt;');"</f>
        <v>#REF!</v>
      </c>
      <c r="B702" s="29"/>
      <c r="C702" s="51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1" t="e">
        <f>"HTP.P('&lt;"&amp;#REF!&amp;"&gt;' || "&amp;IF(MID(#REF!,1,6)="L_STUB","NULL","REC."&amp;#REF!)&amp;" || '&lt;/"&amp;#REF!&amp;"&gt;');"</f>
        <v>#REF!</v>
      </c>
      <c r="B703" s="29"/>
      <c r="C703" s="51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1" t="e">
        <f>"HTP.P('&lt;"&amp;#REF!&amp;"&gt;' || "&amp;IF(MID(#REF!,1,6)="L_STUB","NULL","REC."&amp;#REF!)&amp;" || '&lt;/"&amp;#REF!&amp;"&gt;');"</f>
        <v>#REF!</v>
      </c>
      <c r="B704" s="29"/>
      <c r="C704" s="51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1" t="e">
        <f>"HTP.P('&lt;"&amp;#REF!&amp;"&gt;' || "&amp;IF(MID(#REF!,1,6)="L_STUB","NULL","REC."&amp;#REF!)&amp;" || '&lt;/"&amp;#REF!&amp;"&gt;');"</f>
        <v>#REF!</v>
      </c>
      <c r="B705" s="29"/>
      <c r="C705" s="51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1" t="e">
        <f>"HTP.P('&lt;"&amp;#REF!&amp;"&gt;' || "&amp;IF(MID(#REF!,1,6)="L_STUB","NULL","REC."&amp;#REF!)&amp;" || '&lt;/"&amp;#REF!&amp;"&gt;');"</f>
        <v>#REF!</v>
      </c>
      <c r="B706" s="29"/>
      <c r="C706" s="51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1" t="e">
        <f>"HTP.P('&lt;"&amp;#REF!&amp;"&gt;' || "&amp;IF(MID(#REF!,1,6)="L_STUB","NULL","REC."&amp;#REF!)&amp;" || '&lt;/"&amp;#REF!&amp;"&gt;');"</f>
        <v>#REF!</v>
      </c>
      <c r="B707" s="29"/>
      <c r="C707" s="51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1" t="e">
        <f>"HTP.P('&lt;"&amp;#REF!&amp;"&gt;' || "&amp;IF(MID(#REF!,1,6)="L_STUB","NULL","REC."&amp;#REF!)&amp;" || '&lt;/"&amp;#REF!&amp;"&gt;');"</f>
        <v>#REF!</v>
      </c>
      <c r="B708" s="29"/>
      <c r="C708" s="51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1" t="e">
        <f>"HTP.P('&lt;"&amp;#REF!&amp;"&gt;' || "&amp;IF(MID(#REF!,1,6)="L_STUB","NULL","REC."&amp;#REF!)&amp;" || '&lt;/"&amp;#REF!&amp;"&gt;');"</f>
        <v>#REF!</v>
      </c>
      <c r="B709" s="29"/>
      <c r="C709" s="51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1" t="e">
        <f>"HTP.P('&lt;"&amp;#REF!&amp;"&gt;' || "&amp;IF(MID(#REF!,1,6)="L_STUB","NULL","REC."&amp;#REF!)&amp;" || '&lt;/"&amp;#REF!&amp;"&gt;');"</f>
        <v>#REF!</v>
      </c>
      <c r="B710" s="29"/>
      <c r="C710" s="51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1" t="e">
        <f>"HTP.P('&lt;"&amp;#REF!&amp;"&gt;' || "&amp;IF(MID(#REF!,1,6)="L_STUB","NULL","REC."&amp;#REF!)&amp;" || '&lt;/"&amp;#REF!&amp;"&gt;');"</f>
        <v>#REF!</v>
      </c>
      <c r="B711" s="29"/>
      <c r="C711" s="51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1" t="e">
        <f>"HTP.P('&lt;"&amp;#REF!&amp;"&gt;' || "&amp;IF(MID(#REF!,1,6)="L_STUB","NULL","REC."&amp;#REF!)&amp;" || '&lt;/"&amp;#REF!&amp;"&gt;');"</f>
        <v>#REF!</v>
      </c>
      <c r="B712" s="29"/>
      <c r="C712" s="51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1" t="e">
        <f>"HTP.P('&lt;"&amp;#REF!&amp;"&gt;' || "&amp;IF(MID(#REF!,1,6)="L_STUB","NULL","REC."&amp;#REF!)&amp;" || '&lt;/"&amp;#REF!&amp;"&gt;');"</f>
        <v>#REF!</v>
      </c>
      <c r="B713" s="29"/>
      <c r="C713" s="51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1" t="e">
        <f>"HTP.P('&lt;"&amp;#REF!&amp;"&gt;' || "&amp;IF(MID(#REF!,1,6)="L_STUB","NULL","REC."&amp;#REF!)&amp;" || '&lt;/"&amp;#REF!&amp;"&gt;');"</f>
        <v>#REF!</v>
      </c>
      <c r="B714" s="29"/>
      <c r="C714" s="51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1" t="e">
        <f>"HTP.P('&lt;"&amp;#REF!&amp;"&gt;' || "&amp;IF(MID(#REF!,1,6)="L_STUB","NULL","REC."&amp;#REF!)&amp;" || '&lt;/"&amp;#REF!&amp;"&gt;');"</f>
        <v>#REF!</v>
      </c>
      <c r="B715" s="29"/>
      <c r="C715" s="51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1" t="e">
        <f>"HTP.P('&lt;"&amp;#REF!&amp;"&gt;' || "&amp;IF(MID(#REF!,1,6)="L_STUB","NULL","REC."&amp;#REF!)&amp;" || '&lt;/"&amp;#REF!&amp;"&gt;');"</f>
        <v>#REF!</v>
      </c>
      <c r="B716" s="29"/>
      <c r="C716" s="51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1" t="e">
        <f>"HTP.P('&lt;"&amp;#REF!&amp;"&gt;' || "&amp;IF(MID(#REF!,1,6)="L_STUB","NULL","REC."&amp;#REF!)&amp;" || '&lt;/"&amp;#REF!&amp;"&gt;');"</f>
        <v>#REF!</v>
      </c>
      <c r="B717" s="29"/>
      <c r="C717" s="51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1" t="e">
        <f>"HTP.P('&lt;"&amp;#REF!&amp;"&gt;' || "&amp;IF(MID(#REF!,1,6)="L_STUB","NULL","REC."&amp;#REF!)&amp;" || '&lt;/"&amp;#REF!&amp;"&gt;');"</f>
        <v>#REF!</v>
      </c>
      <c r="B718" s="29"/>
      <c r="C718" s="51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1" t="e">
        <f>"HTP.P('&lt;"&amp;#REF!&amp;"&gt;' || "&amp;IF(MID(#REF!,1,6)="L_STUB","NULL","REC."&amp;#REF!)&amp;" || '&lt;/"&amp;#REF!&amp;"&gt;');"</f>
        <v>#REF!</v>
      </c>
      <c r="B719" s="29"/>
      <c r="C719" s="51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1" t="e">
        <f>"HTP.P('&lt;"&amp;#REF!&amp;"&gt;' || "&amp;IF(MID(#REF!,1,6)="L_STUB","NULL","REC."&amp;#REF!)&amp;" || '&lt;/"&amp;#REF!&amp;"&gt;');"</f>
        <v>#REF!</v>
      </c>
      <c r="B720" s="29"/>
      <c r="C720" s="51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1" t="e">
        <f>"HTP.P('&lt;"&amp;#REF!&amp;"&gt;' || "&amp;IF(MID(#REF!,1,6)="L_STUB","NULL","REC."&amp;#REF!)&amp;" || '&lt;/"&amp;#REF!&amp;"&gt;');"</f>
        <v>#REF!</v>
      </c>
      <c r="B721" s="29"/>
      <c r="C721" s="51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1" t="e">
        <f>"HTP.P('&lt;"&amp;#REF!&amp;"&gt;' || "&amp;IF(MID(#REF!,1,6)="L_STUB","NULL","REC."&amp;#REF!)&amp;" || '&lt;/"&amp;#REF!&amp;"&gt;');"</f>
        <v>#REF!</v>
      </c>
      <c r="B722" s="29"/>
      <c r="C722" s="51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1" t="e">
        <f>"HTP.P('&lt;"&amp;#REF!&amp;"&gt;' || "&amp;IF(MID(#REF!,1,6)="L_STUB","NULL","REC."&amp;#REF!)&amp;" || '&lt;/"&amp;#REF!&amp;"&gt;');"</f>
        <v>#REF!</v>
      </c>
      <c r="B723" s="29"/>
      <c r="C723" s="51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1" t="e">
        <f>"HTP.P('&lt;"&amp;#REF!&amp;"&gt;' || "&amp;IF(MID(#REF!,1,6)="L_STUB","NULL","REC."&amp;#REF!)&amp;" || '&lt;/"&amp;#REF!&amp;"&gt;');"</f>
        <v>#REF!</v>
      </c>
      <c r="B724" s="29"/>
      <c r="C724" s="51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1" t="e">
        <f>"HTP.P('&lt;"&amp;#REF!&amp;"&gt;' || "&amp;IF(MID(#REF!,1,6)="L_STUB","NULL","REC."&amp;#REF!)&amp;" || '&lt;/"&amp;#REF!&amp;"&gt;');"</f>
        <v>#REF!</v>
      </c>
      <c r="B725" s="29"/>
      <c r="C725" s="51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1" t="e">
        <f>"HTP.P('&lt;"&amp;#REF!&amp;"&gt;' || "&amp;IF(MID(#REF!,1,6)="L_STUB","NULL","REC."&amp;#REF!)&amp;" || '&lt;/"&amp;#REF!&amp;"&gt;');"</f>
        <v>#REF!</v>
      </c>
      <c r="B726" s="29"/>
      <c r="C726" s="51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1" t="e">
        <f>"HTP.P('&lt;"&amp;#REF!&amp;"&gt;' || "&amp;IF(MID(#REF!,1,6)="L_STUB","NULL","REC."&amp;#REF!)&amp;" || '&lt;/"&amp;#REF!&amp;"&gt;');"</f>
        <v>#REF!</v>
      </c>
      <c r="B727" s="29"/>
      <c r="C727" s="51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1" t="e">
        <f>"HTP.P('&lt;"&amp;#REF!&amp;"&gt;' || "&amp;IF(MID(#REF!,1,6)="L_STUB","NULL","REC."&amp;#REF!)&amp;" || '&lt;/"&amp;#REF!&amp;"&gt;');"</f>
        <v>#REF!</v>
      </c>
      <c r="B728" s="29"/>
      <c r="C728" s="51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1" t="e">
        <f>"HTP.P('&lt;"&amp;#REF!&amp;"&gt;' || "&amp;IF(MID(#REF!,1,6)="L_STUB","NULL","REC."&amp;#REF!)&amp;" || '&lt;/"&amp;#REF!&amp;"&gt;');"</f>
        <v>#REF!</v>
      </c>
      <c r="B729" s="29"/>
      <c r="C729" s="51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1" t="e">
        <f>"HTP.P('&lt;"&amp;#REF!&amp;"&gt;' || "&amp;IF(MID(#REF!,1,6)="L_STUB","NULL","REC."&amp;#REF!)&amp;" || '&lt;/"&amp;#REF!&amp;"&gt;');"</f>
        <v>#REF!</v>
      </c>
      <c r="B730" s="29"/>
      <c r="C730" s="51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1" t="e">
        <f>"HTP.P('&lt;"&amp;#REF!&amp;"&gt;' || "&amp;IF(MID(#REF!,1,6)="L_STUB","NULL","REC."&amp;#REF!)&amp;" || '&lt;/"&amp;#REF!&amp;"&gt;');"</f>
        <v>#REF!</v>
      </c>
      <c r="B731" s="29"/>
      <c r="C731" s="51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1" t="e">
        <f>"HTP.P('&lt;"&amp;#REF!&amp;"&gt;' || "&amp;IF(MID(#REF!,1,6)="L_STUB","NULL","REC."&amp;#REF!)&amp;" || '&lt;/"&amp;#REF!&amp;"&gt;');"</f>
        <v>#REF!</v>
      </c>
      <c r="B732" s="29"/>
      <c r="C732" s="51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1" t="e">
        <f>"HTP.P('&lt;"&amp;#REF!&amp;"&gt;' || "&amp;IF(MID(#REF!,1,6)="L_STUB","NULL","REC."&amp;#REF!)&amp;" || '&lt;/"&amp;#REF!&amp;"&gt;');"</f>
        <v>#REF!</v>
      </c>
      <c r="B733" s="29"/>
      <c r="C733" s="51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1" t="e">
        <f>"HTP.P('&lt;"&amp;#REF!&amp;"&gt;' || "&amp;IF(MID(#REF!,1,6)="L_STUB","NULL","REC."&amp;#REF!)&amp;" || '&lt;/"&amp;#REF!&amp;"&gt;');"</f>
        <v>#REF!</v>
      </c>
      <c r="B734" s="29"/>
      <c r="C734" s="51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1" t="e">
        <f>"HTP.P('&lt;"&amp;#REF!&amp;"&gt;' || "&amp;IF(MID(#REF!,1,6)="L_STUB","NULL","REC."&amp;#REF!)&amp;" || '&lt;/"&amp;#REF!&amp;"&gt;');"</f>
        <v>#REF!</v>
      </c>
      <c r="B735" s="29"/>
      <c r="C735" s="51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1" t="e">
        <f>"HTP.P('&lt;"&amp;#REF!&amp;"&gt;' || "&amp;IF(MID(#REF!,1,6)="L_STUB","NULL","REC."&amp;#REF!)&amp;" || '&lt;/"&amp;#REF!&amp;"&gt;');"</f>
        <v>#REF!</v>
      </c>
      <c r="B736" s="29"/>
      <c r="C736" s="51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1" t="e">
        <f>"HTP.P('&lt;"&amp;#REF!&amp;"&gt;' || "&amp;IF(MID(#REF!,1,6)="L_STUB","NULL","REC."&amp;#REF!)&amp;" || '&lt;/"&amp;#REF!&amp;"&gt;');"</f>
        <v>#REF!</v>
      </c>
      <c r="B737" s="29"/>
      <c r="C737" s="51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1" t="e">
        <f>"HTP.P('&lt;"&amp;#REF!&amp;"&gt;' || "&amp;IF(MID(#REF!,1,6)="L_STUB","NULL","REC."&amp;#REF!)&amp;" || '&lt;/"&amp;#REF!&amp;"&gt;');"</f>
        <v>#REF!</v>
      </c>
      <c r="B738" s="29"/>
      <c r="C738" s="51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1" t="e">
        <f>"HTP.P('&lt;"&amp;#REF!&amp;"&gt;' || "&amp;IF(MID(#REF!,1,6)="L_STUB","NULL","REC."&amp;#REF!)&amp;" || '&lt;/"&amp;#REF!&amp;"&gt;');"</f>
        <v>#REF!</v>
      </c>
      <c r="B739" s="29"/>
      <c r="C739" s="51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1" t="e">
        <f>"HTP.P('&lt;"&amp;#REF!&amp;"&gt;' || "&amp;IF(MID(#REF!,1,6)="L_STUB","NULL","REC."&amp;#REF!)&amp;" || '&lt;/"&amp;#REF!&amp;"&gt;');"</f>
        <v>#REF!</v>
      </c>
      <c r="B740" s="29"/>
      <c r="C740" s="51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1" t="e">
        <f>"HTP.P('&lt;"&amp;#REF!&amp;"&gt;' || "&amp;IF(MID(#REF!,1,6)="L_STUB","NULL","REC."&amp;#REF!)&amp;" || '&lt;/"&amp;#REF!&amp;"&gt;');"</f>
        <v>#REF!</v>
      </c>
      <c r="B741" s="29"/>
      <c r="C741" s="51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1" t="e">
        <f>"HTP.P('&lt;"&amp;#REF!&amp;"&gt;' || "&amp;IF(MID(#REF!,1,6)="L_STUB","NULL","REC."&amp;#REF!)&amp;" || '&lt;/"&amp;#REF!&amp;"&gt;');"</f>
        <v>#REF!</v>
      </c>
      <c r="B742" s="29"/>
      <c r="C742" s="51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1" t="e">
        <f>"HTP.P('&lt;"&amp;#REF!&amp;"&gt;' || "&amp;IF(MID(#REF!,1,6)="L_STUB","NULL","REC."&amp;#REF!)&amp;" || '&lt;/"&amp;#REF!&amp;"&gt;');"</f>
        <v>#REF!</v>
      </c>
      <c r="B743" s="29"/>
      <c r="C743" s="51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1" t="e">
        <f>"HTP.P('&lt;"&amp;#REF!&amp;"&gt;' || "&amp;IF(MID(#REF!,1,6)="L_STUB","NULL","REC."&amp;#REF!)&amp;" || '&lt;/"&amp;#REF!&amp;"&gt;');"</f>
        <v>#REF!</v>
      </c>
      <c r="B744" s="29"/>
      <c r="C744" s="51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1" t="e">
        <f>"HTP.P('&lt;"&amp;#REF!&amp;"&gt;' || "&amp;IF(MID(#REF!,1,6)="L_STUB","NULL","REC."&amp;#REF!)&amp;" || '&lt;/"&amp;#REF!&amp;"&gt;');"</f>
        <v>#REF!</v>
      </c>
      <c r="B745" s="29"/>
      <c r="C745" s="51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1" t="e">
        <f>"HTP.P('&lt;"&amp;#REF!&amp;"&gt;' || "&amp;IF(MID(#REF!,1,6)="L_STUB","NULL","REC."&amp;#REF!)&amp;" || '&lt;/"&amp;#REF!&amp;"&gt;');"</f>
        <v>#REF!</v>
      </c>
      <c r="B746" s="29"/>
      <c r="C746" s="51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1" t="e">
        <f>"HTP.P('&lt;"&amp;#REF!&amp;"&gt;' || "&amp;IF(MID(#REF!,1,6)="L_STUB","NULL","REC."&amp;#REF!)&amp;" || '&lt;/"&amp;#REF!&amp;"&gt;');"</f>
        <v>#REF!</v>
      </c>
      <c r="B747" s="29"/>
      <c r="C747" s="51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1" t="e">
        <f>"HTP.P('&lt;"&amp;#REF!&amp;"&gt;' || "&amp;IF(MID(#REF!,1,6)="L_STUB","NULL","REC."&amp;#REF!)&amp;" || '&lt;/"&amp;#REF!&amp;"&gt;');"</f>
        <v>#REF!</v>
      </c>
      <c r="B748" s="29"/>
      <c r="C748" s="51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1" t="e">
        <f>"HTP.P('&lt;"&amp;#REF!&amp;"&gt;' || "&amp;IF(MID(#REF!,1,6)="L_STUB","NULL","REC."&amp;#REF!)&amp;" || '&lt;/"&amp;#REF!&amp;"&gt;');"</f>
        <v>#REF!</v>
      </c>
      <c r="B749" s="29"/>
      <c r="C749" s="51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1" t="e">
        <f>"HTP.P('&lt;"&amp;#REF!&amp;"&gt;' || "&amp;IF(MID(#REF!,1,6)="L_STUB","NULL","REC."&amp;#REF!)&amp;" || '&lt;/"&amp;#REF!&amp;"&gt;');"</f>
        <v>#REF!</v>
      </c>
      <c r="B750" s="29"/>
      <c r="C750" s="51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1" t="e">
        <f>"HTP.P('&lt;"&amp;#REF!&amp;"&gt;' || "&amp;IF(MID(#REF!,1,6)="L_STUB","NULL","REC."&amp;#REF!)&amp;" || '&lt;/"&amp;#REF!&amp;"&gt;');"</f>
        <v>#REF!</v>
      </c>
      <c r="B751" s="29"/>
      <c r="C751" s="51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1" t="e">
        <f>"HTP.P('&lt;"&amp;#REF!&amp;"&gt;' || "&amp;IF(MID(#REF!,1,6)="L_STUB","NULL","REC."&amp;#REF!)&amp;" || '&lt;/"&amp;#REF!&amp;"&gt;');"</f>
        <v>#REF!</v>
      </c>
      <c r="B752" s="29"/>
      <c r="C752" s="51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1" t="e">
        <f>"HTP.P('&lt;"&amp;#REF!&amp;"&gt;' || "&amp;IF(MID(#REF!,1,6)="L_STUB","NULL","REC."&amp;#REF!)&amp;" || '&lt;/"&amp;#REF!&amp;"&gt;');"</f>
        <v>#REF!</v>
      </c>
      <c r="B753" s="29"/>
      <c r="C753" s="51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1" t="e">
        <f>"HTP.P('&lt;"&amp;#REF!&amp;"&gt;' || "&amp;IF(MID(#REF!,1,6)="L_STUB","NULL","REC."&amp;#REF!)&amp;" || '&lt;/"&amp;#REF!&amp;"&gt;');"</f>
        <v>#REF!</v>
      </c>
      <c r="B754" s="29"/>
      <c r="C754" s="51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1" t="e">
        <f>"HTP.P('&lt;"&amp;#REF!&amp;"&gt;' || "&amp;IF(MID(#REF!,1,6)="L_STUB","NULL","REC."&amp;#REF!)&amp;" || '&lt;/"&amp;#REF!&amp;"&gt;');"</f>
        <v>#REF!</v>
      </c>
      <c r="B761" s="29"/>
      <c r="C761" s="51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1" t="e">
        <f>"HTP.P('&lt;"&amp;#REF!&amp;"&gt;' || "&amp;IF(MID(#REF!,1,6)="L_STUB","NULL","REC."&amp;#REF!)&amp;" || '&lt;/"&amp;#REF!&amp;"&gt;');"</f>
        <v>#REF!</v>
      </c>
      <c r="B762" s="29"/>
      <c r="C762" s="51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1" t="e">
        <f>"HTP.P('&lt;"&amp;#REF!&amp;"&gt;' || "&amp;IF(MID(#REF!,1,6)="L_STUB","NULL","REC."&amp;#REF!)&amp;" || '&lt;/"&amp;#REF!&amp;"&gt;');"</f>
        <v>#REF!</v>
      </c>
      <c r="B763" s="29"/>
      <c r="C763" s="51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1" t="e">
        <f>"HTP.P('&lt;"&amp;#REF!&amp;"&gt;' || "&amp;IF(MID(#REF!,1,6)="L_STUB","NULL","REC."&amp;#REF!)&amp;" || '&lt;/"&amp;#REF!&amp;"&gt;');"</f>
        <v>#REF!</v>
      </c>
      <c r="B764" s="29"/>
      <c r="C764" s="51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1" t="e">
        <f>"HTP.P('&lt;"&amp;#REF!&amp;"&gt;' || "&amp;IF(MID(#REF!,1,6)="L_STUB","NULL","REC."&amp;#REF!)&amp;" || '&lt;/"&amp;#REF!&amp;"&gt;');"</f>
        <v>#REF!</v>
      </c>
      <c r="B765" s="29"/>
      <c r="C765" s="51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1" t="e">
        <f>"HTP.P('&lt;"&amp;#REF!&amp;"&gt;' || "&amp;IF(MID(#REF!,1,6)="L_STUB","NULL","REC."&amp;#REF!)&amp;" || '&lt;/"&amp;#REF!&amp;"&gt;');"</f>
        <v>#REF!</v>
      </c>
      <c r="B766" s="29"/>
      <c r="C766" s="51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1" t="e">
        <f>"HTP.P('&lt;"&amp;#REF!&amp;"&gt;' || "&amp;IF(MID(#REF!,1,6)="L_STUB","NULL","REC."&amp;#REF!)&amp;" || '&lt;/"&amp;#REF!&amp;"&gt;');"</f>
        <v>#REF!</v>
      </c>
      <c r="B767" s="29"/>
      <c r="C767" s="51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1" t="e">
        <f>"HTP.P('&lt;"&amp;#REF!&amp;"&gt;' || "&amp;IF(MID(#REF!,1,6)="L_STUB","NULL","REC."&amp;#REF!)&amp;" || '&lt;/"&amp;#REF!&amp;"&gt;');"</f>
        <v>#REF!</v>
      </c>
      <c r="B768" s="29"/>
      <c r="C768" s="51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1" t="e">
        <f>"HTP.P('&lt;"&amp;#REF!&amp;"&gt;' || "&amp;IF(MID(#REF!,1,6)="L_STUB","NULL","REC."&amp;#REF!)&amp;" || '&lt;/"&amp;#REF!&amp;"&gt;');"</f>
        <v>#REF!</v>
      </c>
      <c r="B769" s="29"/>
      <c r="C769" s="51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1" t="e">
        <f>"HTP.P('&lt;"&amp;#REF!&amp;"&gt;' || "&amp;IF(MID(#REF!,1,6)="L_STUB","NULL","REC."&amp;#REF!)&amp;" || '&lt;/"&amp;#REF!&amp;"&gt;');"</f>
        <v>#REF!</v>
      </c>
      <c r="B770" s="29"/>
      <c r="C770" s="51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1" t="e">
        <f>"HTP.P('&lt;"&amp;#REF!&amp;"&gt;' || "&amp;IF(MID(#REF!,1,6)="L_STUB","NULL","REC."&amp;#REF!)&amp;" || '&lt;/"&amp;#REF!&amp;"&gt;');"</f>
        <v>#REF!</v>
      </c>
      <c r="B771" s="29"/>
      <c r="C771" s="51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1" t="e">
        <f>"HTP.P('&lt;"&amp;#REF!&amp;"&gt;' || "&amp;IF(MID(#REF!,1,6)="L_STUB","NULL","REC."&amp;#REF!)&amp;" || '&lt;/"&amp;#REF!&amp;"&gt;');"</f>
        <v>#REF!</v>
      </c>
      <c r="B772" s="29"/>
      <c r="C772" s="51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1" t="e">
        <f>"HTP.P('&lt;"&amp;#REF!&amp;"&gt;' || "&amp;IF(MID(#REF!,1,6)="L_STUB","NULL","REC."&amp;#REF!)&amp;" || '&lt;/"&amp;#REF!&amp;"&gt;');"</f>
        <v>#REF!</v>
      </c>
      <c r="B773" s="29"/>
      <c r="C773" s="51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1" t="e">
        <f>"HTP.P('&lt;"&amp;#REF!&amp;"&gt;' || "&amp;IF(MID(#REF!,1,6)="L_STUB","NULL","REC."&amp;#REF!)&amp;" || '&lt;/"&amp;#REF!&amp;"&gt;');"</f>
        <v>#REF!</v>
      </c>
      <c r="B774" s="29"/>
      <c r="C774" s="51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1" t="e">
        <f>"HTP.P('&lt;"&amp;#REF!&amp;"&gt;' || "&amp;IF(MID(#REF!,1,6)="L_STUB","NULL","REC."&amp;#REF!)&amp;" || '&lt;/"&amp;#REF!&amp;"&gt;');"</f>
        <v>#REF!</v>
      </c>
      <c r="B775" s="29"/>
      <c r="C775" s="51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1" t="e">
        <f>"HTP.P('&lt;"&amp;#REF!&amp;"&gt;' || "&amp;IF(MID(#REF!,1,6)="L_STUB","NULL","REC."&amp;#REF!)&amp;" || '&lt;/"&amp;#REF!&amp;"&gt;');"</f>
        <v>#REF!</v>
      </c>
      <c r="B776" s="29"/>
      <c r="C776" s="51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1" t="e">
        <f>"HTP.P('&lt;"&amp;#REF!&amp;"&gt;' || "&amp;IF(MID(#REF!,1,6)="L_STUB","NULL","REC."&amp;#REF!)&amp;" || '&lt;/"&amp;#REF!&amp;"&gt;');"</f>
        <v>#REF!</v>
      </c>
      <c r="B777" s="29"/>
      <c r="C777" s="51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1" t="e">
        <f>"HTP.P('&lt;"&amp;#REF!&amp;"&gt;' || "&amp;IF(MID(#REF!,1,6)="L_STUB","NULL","REC."&amp;#REF!)&amp;" || '&lt;/"&amp;#REF!&amp;"&gt;');"</f>
        <v>#REF!</v>
      </c>
      <c r="B778" s="29"/>
      <c r="C778" s="51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1" t="e">
        <f>"HTP.P('&lt;"&amp;#REF!&amp;"&gt;' || "&amp;IF(MID(#REF!,1,6)="L_STUB","NULL","REC."&amp;#REF!)&amp;" || '&lt;/"&amp;#REF!&amp;"&gt;');"</f>
        <v>#REF!</v>
      </c>
      <c r="B779" s="29"/>
      <c r="C779" s="51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1" t="e">
        <f>"HTP.P('&lt;"&amp;#REF!&amp;"&gt;' || "&amp;IF(MID(#REF!,1,6)="L_STUB","NULL","REC."&amp;#REF!)&amp;" || '&lt;/"&amp;#REF!&amp;"&gt;');"</f>
        <v>#REF!</v>
      </c>
      <c r="B780" s="29"/>
      <c r="C780" s="51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1" t="e">
        <f>"HTP.P('&lt;"&amp;#REF!&amp;"&gt;' || "&amp;IF(MID(#REF!,1,6)="L_STUB","NULL","REC."&amp;#REF!)&amp;" || '&lt;/"&amp;#REF!&amp;"&gt;');"</f>
        <v>#REF!</v>
      </c>
      <c r="B781" s="29"/>
      <c r="C781" s="51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1" t="e">
        <f>"HTP.P('&lt;"&amp;#REF!&amp;"&gt;' || "&amp;IF(MID(#REF!,1,6)="L_STUB","NULL","REC."&amp;#REF!)&amp;" || '&lt;/"&amp;#REF!&amp;"&gt;');"</f>
        <v>#REF!</v>
      </c>
      <c r="B782" s="29"/>
      <c r="C782" s="51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1" t="e">
        <f>"HTP.P('&lt;"&amp;#REF!&amp;"&gt;' || "&amp;IF(MID(#REF!,1,6)="L_STUB","NULL","REC."&amp;#REF!)&amp;" || '&lt;/"&amp;#REF!&amp;"&gt;');"</f>
        <v>#REF!</v>
      </c>
      <c r="B783" s="29"/>
      <c r="C783" s="51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1" t="e">
        <f>"HTP.P('&lt;"&amp;#REF!&amp;"&gt;' || "&amp;IF(MID(#REF!,1,6)="L_STUB","NULL","REC."&amp;#REF!)&amp;" || '&lt;/"&amp;#REF!&amp;"&gt;');"</f>
        <v>#REF!</v>
      </c>
      <c r="B784" s="29"/>
      <c r="C784" s="51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1" t="e">
        <f>"HTP.P('&lt;"&amp;#REF!&amp;"&gt;' || "&amp;IF(MID(#REF!,1,6)="L_STUB","NULL","REC."&amp;#REF!)&amp;" || '&lt;/"&amp;#REF!&amp;"&gt;');"</f>
        <v>#REF!</v>
      </c>
      <c r="B785" s="29"/>
      <c r="C785" s="51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1" t="e">
        <f>"HTP.P('&lt;"&amp;#REF!&amp;"&gt;' || "&amp;IF(MID(#REF!,1,6)="L_STUB","NULL","REC."&amp;#REF!)&amp;" || '&lt;/"&amp;#REF!&amp;"&gt;');"</f>
        <v>#REF!</v>
      </c>
      <c r="B786" s="29"/>
      <c r="C786" s="51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1" t="e">
        <f>"HTP.P('&lt;"&amp;#REF!&amp;"&gt;' || "&amp;IF(MID(#REF!,1,6)="L_STUB","NULL","REC."&amp;#REF!)&amp;" || '&lt;/"&amp;#REF!&amp;"&gt;');"</f>
        <v>#REF!</v>
      </c>
      <c r="B787" s="29"/>
      <c r="C787" s="51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1" t="e">
        <f>"HTP.P('&lt;"&amp;#REF!&amp;"&gt;' || "&amp;IF(MID(#REF!,1,6)="L_STUB","NULL","REC."&amp;#REF!)&amp;" || '&lt;/"&amp;#REF!&amp;"&gt;');"</f>
        <v>#REF!</v>
      </c>
      <c r="B788" s="29"/>
      <c r="C788" s="51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1" t="e">
        <f>"HTP.P('&lt;"&amp;#REF!&amp;"&gt;' || "&amp;IF(MID(#REF!,1,6)="L_STUB","NULL","REC."&amp;#REF!)&amp;" || '&lt;/"&amp;#REF!&amp;"&gt;');"</f>
        <v>#REF!</v>
      </c>
      <c r="B789" s="29"/>
      <c r="C789" s="51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1" t="e">
        <f>"HTP.P('&lt;"&amp;#REF!&amp;"&gt;' || "&amp;IF(MID(#REF!,1,6)="L_STUB","NULL","REC."&amp;#REF!)&amp;" || '&lt;/"&amp;#REF!&amp;"&gt;');"</f>
        <v>#REF!</v>
      </c>
      <c r="B790" s="29"/>
      <c r="C790" s="51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1" t="e">
        <f>"HTP.P('&lt;"&amp;#REF!&amp;"&gt;' || "&amp;IF(MID(#REF!,1,6)="L_STUB","NULL","REC."&amp;#REF!)&amp;" || '&lt;/"&amp;#REF!&amp;"&gt;');"</f>
        <v>#REF!</v>
      </c>
      <c r="B791" s="29"/>
      <c r="C791" s="51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1" t="e">
        <f>"HTP.P('&lt;"&amp;#REF!&amp;"&gt;' || "&amp;IF(MID(#REF!,1,6)="L_STUB","NULL","REC."&amp;#REF!)&amp;" || '&lt;/"&amp;#REF!&amp;"&gt;');"</f>
        <v>#REF!</v>
      </c>
      <c r="B792" s="29"/>
      <c r="C792" s="51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1" t="e">
        <f>"HTP.P('&lt;"&amp;#REF!&amp;"&gt;' || "&amp;IF(MID(#REF!,1,6)="L_STUB","NULL","REC."&amp;#REF!)&amp;" || '&lt;/"&amp;#REF!&amp;"&gt;');"</f>
        <v>#REF!</v>
      </c>
      <c r="B793" s="29"/>
      <c r="C793" s="51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1" t="e">
        <f>"HTP.P('&lt;"&amp;#REF!&amp;"&gt;' || "&amp;IF(MID(#REF!,1,6)="L_STUB","NULL","REC."&amp;#REF!)&amp;" || '&lt;/"&amp;#REF!&amp;"&gt;');"</f>
        <v>#REF!</v>
      </c>
      <c r="B794" s="29"/>
      <c r="C794" s="51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1" t="e">
        <f>"HTP.P('&lt;"&amp;#REF!&amp;"&gt;' || "&amp;IF(MID(#REF!,1,6)="L_STUB","NULL","REC."&amp;#REF!)&amp;" || '&lt;/"&amp;#REF!&amp;"&gt;');"</f>
        <v>#REF!</v>
      </c>
      <c r="B795" s="29"/>
      <c r="C795" s="51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1" t="e">
        <f>"HTP.P('&lt;"&amp;#REF!&amp;"&gt;' || "&amp;IF(MID(#REF!,1,6)="L_STUB","NULL","REC."&amp;#REF!)&amp;" || '&lt;/"&amp;#REF!&amp;"&gt;');"</f>
        <v>#REF!</v>
      </c>
      <c r="B796" s="29"/>
      <c r="C796" s="51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1" t="e">
        <f>"HTP.P('&lt;"&amp;#REF!&amp;"&gt;' || "&amp;IF(MID(#REF!,1,6)="L_STUB","NULL","REC."&amp;#REF!)&amp;" || '&lt;/"&amp;#REF!&amp;"&gt;');"</f>
        <v>#REF!</v>
      </c>
      <c r="B797" s="29"/>
      <c r="C797" s="51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1" t="e">
        <f>"HTP.P('&lt;"&amp;#REF!&amp;"&gt;' || "&amp;IF(MID(#REF!,1,6)="L_STUB","NULL","REC."&amp;#REF!)&amp;" || '&lt;/"&amp;#REF!&amp;"&gt;');"</f>
        <v>#REF!</v>
      </c>
      <c r="B798" s="29"/>
      <c r="C798" s="51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1" t="e">
        <f>"HTP.P('&lt;"&amp;#REF!&amp;"&gt;' || "&amp;IF(MID(#REF!,1,6)="L_STUB","NULL","REC."&amp;#REF!)&amp;" || '&lt;/"&amp;#REF!&amp;"&gt;');"</f>
        <v>#REF!</v>
      </c>
      <c r="B799" s="29"/>
      <c r="C799" s="51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1" t="e">
        <f>"HTP.P('&lt;"&amp;#REF!&amp;"&gt;' || "&amp;IF(MID(#REF!,1,6)="L_STUB","NULL","REC."&amp;#REF!)&amp;" || '&lt;/"&amp;#REF!&amp;"&gt;');"</f>
        <v>#REF!</v>
      </c>
      <c r="B800" s="29"/>
      <c r="C800" s="51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1" t="e">
        <f>"HTP.P('&lt;"&amp;#REF!&amp;"&gt;' || "&amp;IF(MID(#REF!,1,6)="L_STUB","NULL","REC."&amp;#REF!)&amp;" || '&lt;/"&amp;#REF!&amp;"&gt;');"</f>
        <v>#REF!</v>
      </c>
      <c r="B801" s="29"/>
      <c r="C801" s="51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1" t="e">
        <f>"HTP.P('&lt;"&amp;#REF!&amp;"&gt;' || "&amp;IF(MID(#REF!,1,6)="L_STUB","NULL","REC."&amp;#REF!)&amp;" || '&lt;/"&amp;#REF!&amp;"&gt;');"</f>
        <v>#REF!</v>
      </c>
      <c r="B802" s="29"/>
      <c r="C802" s="51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1" t="e">
        <f>"HTP.P('&lt;"&amp;#REF!&amp;"&gt;' || "&amp;IF(MID(#REF!,1,6)="L_STUB","NULL","REC."&amp;#REF!)&amp;" || '&lt;/"&amp;#REF!&amp;"&gt;');"</f>
        <v>#REF!</v>
      </c>
      <c r="B803" s="29"/>
      <c r="C803" s="51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1" t="e">
        <f>"HTP.P('&lt;"&amp;#REF!&amp;"&gt;' || "&amp;IF(MID(#REF!,1,6)="L_STUB","NULL","REC."&amp;#REF!)&amp;" || '&lt;/"&amp;#REF!&amp;"&gt;');"</f>
        <v>#REF!</v>
      </c>
      <c r="B804" s="29"/>
      <c r="C804" s="51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1" t="e">
        <f>"HTP.P('&lt;"&amp;#REF!&amp;"&gt;' || "&amp;IF(MID(#REF!,1,6)="L_STUB","NULL","REC."&amp;#REF!)&amp;" || '&lt;/"&amp;#REF!&amp;"&gt;');"</f>
        <v>#REF!</v>
      </c>
      <c r="B805" s="29"/>
      <c r="C805" s="51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1" t="e">
        <f>"HTP.P('&lt;"&amp;#REF!&amp;"&gt;' || "&amp;IF(MID(#REF!,1,6)="L_STUB","NULL","REC."&amp;#REF!)&amp;" || '&lt;/"&amp;#REF!&amp;"&gt;');"</f>
        <v>#REF!</v>
      </c>
      <c r="B806" s="29"/>
      <c r="C806" s="51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1" t="e">
        <f>"HTP.P('&lt;"&amp;#REF!&amp;"&gt;' || "&amp;IF(MID(#REF!,1,6)="L_STUB","NULL","REC."&amp;#REF!)&amp;" || '&lt;/"&amp;#REF!&amp;"&gt;');"</f>
        <v>#REF!</v>
      </c>
      <c r="B807" s="29"/>
      <c r="C807" s="51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1" t="e">
        <f>"HTP.P('&lt;"&amp;#REF!&amp;"&gt;' || "&amp;IF(MID(#REF!,1,6)="L_STUB","NULL","REC."&amp;#REF!)&amp;" || '&lt;/"&amp;#REF!&amp;"&gt;');"</f>
        <v>#REF!</v>
      </c>
      <c r="B808" s="29"/>
      <c r="C808" s="51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1" t="e">
        <f>"HTP.P('&lt;"&amp;#REF!&amp;"&gt;' || "&amp;IF(MID(#REF!,1,6)="L_STUB","NULL","REC."&amp;#REF!)&amp;" || '&lt;/"&amp;#REF!&amp;"&gt;');"</f>
        <v>#REF!</v>
      </c>
      <c r="B809" s="29"/>
      <c r="C809" s="51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1" t="e">
        <f>"HTP.P('&lt;"&amp;#REF!&amp;"&gt;' || "&amp;IF(MID(#REF!,1,6)="L_STUB","NULL","REC."&amp;#REF!)&amp;" || '&lt;/"&amp;#REF!&amp;"&gt;');"</f>
        <v>#REF!</v>
      </c>
      <c r="B810" s="29"/>
      <c r="C810" s="51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1" t="e">
        <f>"HTP.P('&lt;"&amp;#REF!&amp;"&gt;' || "&amp;IF(MID(#REF!,1,6)="L_STUB","NULL","REC."&amp;#REF!)&amp;" || '&lt;/"&amp;#REF!&amp;"&gt;');"</f>
        <v>#REF!</v>
      </c>
      <c r="B811" s="29"/>
      <c r="C811" s="51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1" t="e">
        <f>"HTP.P('&lt;"&amp;#REF!&amp;"&gt;' || "&amp;IF(MID(#REF!,1,6)="L_STUB","NULL","REC."&amp;#REF!)&amp;" || '&lt;/"&amp;#REF!&amp;"&gt;');"</f>
        <v>#REF!</v>
      </c>
      <c r="B812" s="29"/>
      <c r="C812" s="51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1" t="e">
        <f>"HTP.P('&lt;"&amp;#REF!&amp;"&gt;' || "&amp;IF(MID(#REF!,1,6)="L_STUB","NULL","REC."&amp;#REF!)&amp;" || '&lt;/"&amp;#REF!&amp;"&gt;');"</f>
        <v>#REF!</v>
      </c>
      <c r="B813" s="29"/>
      <c r="C813" s="51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1" t="e">
        <f>"HTP.P('&lt;"&amp;#REF!&amp;"&gt;' || "&amp;IF(MID(#REF!,1,6)="L_STUB","NULL","REC."&amp;#REF!)&amp;" || '&lt;/"&amp;#REF!&amp;"&gt;');"</f>
        <v>#REF!</v>
      </c>
      <c r="B814" s="29"/>
      <c r="C814" s="51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1" t="e">
        <f>"HTP.P('&lt;"&amp;#REF!&amp;"&gt;' || "&amp;IF(MID(#REF!,1,6)="L_STUB","NULL","REC."&amp;#REF!)&amp;" || '&lt;/"&amp;#REF!&amp;"&gt;');"</f>
        <v>#REF!</v>
      </c>
      <c r="B815" s="29"/>
      <c r="C815" s="51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1" t="e">
        <f>"HTP.P('&lt;"&amp;#REF!&amp;"&gt;' || "&amp;IF(MID(#REF!,1,6)="L_STUB","NULL","REC."&amp;#REF!)&amp;" || '&lt;/"&amp;#REF!&amp;"&gt;');"</f>
        <v>#REF!</v>
      </c>
      <c r="B816" s="29"/>
      <c r="C816" s="51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1" t="e">
        <f>"HTP.P('&lt;"&amp;#REF!&amp;"&gt;' || "&amp;IF(MID(#REF!,1,6)="L_STUB","NULL","REC."&amp;#REF!)&amp;" || '&lt;/"&amp;#REF!&amp;"&gt;');"</f>
        <v>#REF!</v>
      </c>
      <c r="B817" s="29"/>
      <c r="C817" s="51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1" t="e">
        <f>"HTP.P('&lt;"&amp;#REF!&amp;"&gt;' || "&amp;IF(MID(#REF!,1,6)="L_STUB","NULL","REC."&amp;#REF!)&amp;" || '&lt;/"&amp;#REF!&amp;"&gt;');"</f>
        <v>#REF!</v>
      </c>
      <c r="B818" s="29"/>
      <c r="C818" s="51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1" t="e">
        <f>"HTP.P('&lt;"&amp;#REF!&amp;"&gt;' || "&amp;IF(MID(#REF!,1,6)="L_STUB","NULL","REC."&amp;#REF!)&amp;" || '&lt;/"&amp;#REF!&amp;"&gt;');"</f>
        <v>#REF!</v>
      </c>
      <c r="B819" s="29"/>
      <c r="C819" s="51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1" t="e">
        <f>"HTP.P('&lt;"&amp;#REF!&amp;"&gt;' || "&amp;IF(MID(#REF!,1,6)="L_STUB","NULL","REC."&amp;#REF!)&amp;" || '&lt;/"&amp;#REF!&amp;"&gt;');"</f>
        <v>#REF!</v>
      </c>
      <c r="B820" s="29"/>
      <c r="C820" s="51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1" t="e">
        <f>"HTP.P('&lt;"&amp;#REF!&amp;"&gt;' || "&amp;IF(MID(#REF!,1,6)="L_STUB","NULL","REC."&amp;#REF!)&amp;" || '&lt;/"&amp;#REF!&amp;"&gt;');"</f>
        <v>#REF!</v>
      </c>
      <c r="B821" s="29"/>
      <c r="C821" s="51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1" t="e">
        <f>"HTP.P('&lt;"&amp;#REF!&amp;"&gt;' || "&amp;IF(MID(#REF!,1,6)="L_STUB","NULL","REC."&amp;#REF!)&amp;" || '&lt;/"&amp;#REF!&amp;"&gt;');"</f>
        <v>#REF!</v>
      </c>
      <c r="B822" s="29"/>
      <c r="C822" s="51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1" t="e">
        <f>"HTP.P('&lt;"&amp;#REF!&amp;"&gt;' || "&amp;IF(MID(#REF!,1,6)="L_STUB","NULL","REC."&amp;#REF!)&amp;" || '&lt;/"&amp;#REF!&amp;"&gt;');"</f>
        <v>#REF!</v>
      </c>
      <c r="B823" s="29"/>
      <c r="C823" s="51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1" t="e">
        <f>"HTP.P('&lt;"&amp;#REF!&amp;"&gt;' || "&amp;IF(MID(#REF!,1,6)="L_STUB","NULL","REC."&amp;#REF!)&amp;" || '&lt;/"&amp;#REF!&amp;"&gt;');"</f>
        <v>#REF!</v>
      </c>
      <c r="B824" s="29"/>
      <c r="C824" s="51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1" t="e">
        <f>"HTP.P('&lt;"&amp;#REF!&amp;"&gt;' || "&amp;IF(MID(#REF!,1,6)="L_STUB","NULL","REC."&amp;#REF!)&amp;" || '&lt;/"&amp;#REF!&amp;"&gt;');"</f>
        <v>#REF!</v>
      </c>
      <c r="B825" s="29"/>
      <c r="C825" s="51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1" t="e">
        <f>"HTP.P('&lt;"&amp;#REF!&amp;"&gt;' || "&amp;IF(MID(#REF!,1,6)="L_STUB","NULL","REC."&amp;#REF!)&amp;" || '&lt;/"&amp;#REF!&amp;"&gt;');"</f>
        <v>#REF!</v>
      </c>
      <c r="B826" s="29"/>
      <c r="C826" s="51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1" t="e">
        <f>"HTP.P('&lt;"&amp;#REF!&amp;"&gt;' || "&amp;IF(MID(#REF!,1,6)="L_STUB","NULL","REC."&amp;#REF!)&amp;" || '&lt;/"&amp;#REF!&amp;"&gt;');"</f>
        <v>#REF!</v>
      </c>
      <c r="B827" s="29"/>
      <c r="C827" s="51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1" t="e">
        <f>"HTP.P('&lt;"&amp;#REF!&amp;"&gt;' || "&amp;IF(MID(#REF!,1,6)="L_STUB","NULL","REC."&amp;#REF!)&amp;" || '&lt;/"&amp;#REF!&amp;"&gt;');"</f>
        <v>#REF!</v>
      </c>
      <c r="B828" s="29"/>
      <c r="C828" s="51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1" t="e">
        <f>"HTP.P('&lt;"&amp;#REF!&amp;"&gt;' || "&amp;IF(MID(#REF!,1,6)="L_STUB","NULL","REC."&amp;#REF!)&amp;" || '&lt;/"&amp;#REF!&amp;"&gt;');"</f>
        <v>#REF!</v>
      </c>
      <c r="B829" s="29"/>
      <c r="C829" s="51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1" t="e">
        <f>"HTP.P('&lt;"&amp;#REF!&amp;"&gt;' || "&amp;IF(MID(#REF!,1,6)="L_STUB","NULL","REC."&amp;#REF!)&amp;" || '&lt;/"&amp;#REF!&amp;"&gt;');"</f>
        <v>#REF!</v>
      </c>
      <c r="B830" s="29"/>
      <c r="C830" s="51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1" t="e">
        <f>"HTP.P('&lt;"&amp;#REF!&amp;"&gt;' || "&amp;IF(MID(#REF!,1,6)="L_STUB","NULL","REC."&amp;#REF!)&amp;" || '&lt;/"&amp;#REF!&amp;"&gt;');"</f>
        <v>#REF!</v>
      </c>
      <c r="B837" s="29"/>
      <c r="C837" s="51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1" t="e">
        <f>"HTP.P('&lt;"&amp;#REF!&amp;"&gt;' || "&amp;IF(MID(#REF!,1,6)="L_STUB","NULL","REC."&amp;#REF!)&amp;" || '&lt;/"&amp;#REF!&amp;"&gt;');"</f>
        <v>#REF!</v>
      </c>
      <c r="B838" s="29"/>
      <c r="C838" s="51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1" t="e">
        <f>"HTP.P('&lt;"&amp;#REF!&amp;"&gt;' || "&amp;IF(MID(#REF!,1,6)="L_STUB","NULL","REC."&amp;#REF!)&amp;" || '&lt;/"&amp;#REF!&amp;"&gt;');"</f>
        <v>#REF!</v>
      </c>
      <c r="B839" s="29"/>
      <c r="C839" s="51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1" t="e">
        <f>"HTP.P('&lt;"&amp;#REF!&amp;"&gt;' || "&amp;IF(MID(#REF!,1,6)="L_STUB","NULL","REC."&amp;#REF!)&amp;" || '&lt;/"&amp;#REF!&amp;"&gt;');"</f>
        <v>#REF!</v>
      </c>
      <c r="B840" s="29"/>
      <c r="C840" s="51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1" t="e">
        <f>"HTP.P('&lt;"&amp;#REF!&amp;"&gt;' || "&amp;IF(MID(#REF!,1,6)="L_STUB","NULL","REC."&amp;#REF!)&amp;" || '&lt;/"&amp;#REF!&amp;"&gt;');"</f>
        <v>#REF!</v>
      </c>
      <c r="B841" s="29"/>
      <c r="C841" s="51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1" t="e">
        <f>"HTP.P('&lt;"&amp;#REF!&amp;"&gt;' || "&amp;IF(MID(#REF!,1,6)="L_STUB","NULL","REC."&amp;#REF!)&amp;" || '&lt;/"&amp;#REF!&amp;"&gt;');"</f>
        <v>#REF!</v>
      </c>
      <c r="B842" s="29"/>
      <c r="C842" s="51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1" t="e">
        <f>"HTP.P('&lt;"&amp;#REF!&amp;"&gt;' || "&amp;IF(MID(#REF!,1,6)="L_STUB","NULL","REC."&amp;#REF!)&amp;" || '&lt;/"&amp;#REF!&amp;"&gt;');"</f>
        <v>#REF!</v>
      </c>
      <c r="B843" s="29"/>
      <c r="C843" s="51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1" t="e">
        <f>"HTP.P('&lt;"&amp;#REF!&amp;"&gt;' || "&amp;IF(MID(#REF!,1,6)="L_STUB","NULL","REC."&amp;#REF!)&amp;" || '&lt;/"&amp;#REF!&amp;"&gt;');"</f>
        <v>#REF!</v>
      </c>
      <c r="B844" s="29"/>
      <c r="C844" s="51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1" t="e">
        <f>"HTP.P('&lt;"&amp;#REF!&amp;"&gt;' || "&amp;IF(MID(#REF!,1,6)="L_STUB","NULL","REC."&amp;#REF!)&amp;" || '&lt;/"&amp;#REF!&amp;"&gt;');"</f>
        <v>#REF!</v>
      </c>
      <c r="B845" s="29"/>
      <c r="C845" s="51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1" t="e">
        <f>"HTP.P('&lt;"&amp;#REF!&amp;"&gt;' || "&amp;IF(MID(#REF!,1,6)="L_STUB","NULL","REC."&amp;#REF!)&amp;" || '&lt;/"&amp;#REF!&amp;"&gt;');"</f>
        <v>#REF!</v>
      </c>
      <c r="B846" s="29"/>
      <c r="C846" s="51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1" t="e">
        <f>"HTP.P('&lt;"&amp;#REF!&amp;"&gt;' || "&amp;IF(MID(#REF!,1,6)="L_STUB","NULL","REC."&amp;#REF!)&amp;" || '&lt;/"&amp;#REF!&amp;"&gt;');"</f>
        <v>#REF!</v>
      </c>
      <c r="B847" s="29"/>
      <c r="C847" s="51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1" t="e">
        <f>"HTP.P('&lt;"&amp;#REF!&amp;"&gt;' || "&amp;IF(MID(#REF!,1,6)="L_STUB","NULL","REC."&amp;#REF!)&amp;" || '&lt;/"&amp;#REF!&amp;"&gt;');"</f>
        <v>#REF!</v>
      </c>
      <c r="B848" s="29"/>
      <c r="C848" s="51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1" t="e">
        <f>"HTP.P('&lt;"&amp;#REF!&amp;"&gt;' || "&amp;IF(MID(#REF!,1,6)="L_STUB","NULL","REC."&amp;#REF!)&amp;" || '&lt;/"&amp;#REF!&amp;"&gt;');"</f>
        <v>#REF!</v>
      </c>
      <c r="B849" s="29"/>
      <c r="C849" s="51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1" t="e">
        <f>"HTP.P('&lt;"&amp;#REF!&amp;"&gt;' || "&amp;IF(MID(#REF!,1,6)="L_STUB","NULL","REC."&amp;#REF!)&amp;" || '&lt;/"&amp;#REF!&amp;"&gt;');"</f>
        <v>#REF!</v>
      </c>
      <c r="B850" s="29"/>
      <c r="C850" s="51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1" t="e">
        <f>"HTP.P('&lt;"&amp;#REF!&amp;"&gt;' || "&amp;IF(MID(#REF!,1,6)="L_STUB","NULL","REC."&amp;#REF!)&amp;" || '&lt;/"&amp;#REF!&amp;"&gt;');"</f>
        <v>#REF!</v>
      </c>
      <c r="B851" s="29"/>
      <c r="C851" s="51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1" t="e">
        <f>"HTP.P('&lt;"&amp;#REF!&amp;"&gt;' || "&amp;IF(MID(#REF!,1,6)="L_STUB","NULL","REC."&amp;#REF!)&amp;" || '&lt;/"&amp;#REF!&amp;"&gt;');"</f>
        <v>#REF!</v>
      </c>
      <c r="B852" s="29"/>
      <c r="C852" s="51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1" t="e">
        <f>"HTP.P('&lt;"&amp;#REF!&amp;"&gt;' || "&amp;IF(MID(#REF!,1,6)="L_STUB","NULL","REC."&amp;#REF!)&amp;" || '&lt;/"&amp;#REF!&amp;"&gt;');"</f>
        <v>#REF!</v>
      </c>
      <c r="B853" s="29"/>
      <c r="C853" s="51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1" t="e">
        <f>"HTP.P('&lt;"&amp;#REF!&amp;"&gt;' || "&amp;IF(MID(#REF!,1,6)="L_STUB","NULL","REC."&amp;#REF!)&amp;" || '&lt;/"&amp;#REF!&amp;"&gt;');"</f>
        <v>#REF!</v>
      </c>
      <c r="B854" s="29"/>
      <c r="C854" s="51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1" t="e">
        <f>"HTP.P('&lt;"&amp;#REF!&amp;"&gt;' || "&amp;IF(MID(#REF!,1,6)="L_STUB","NULL","REC."&amp;#REF!)&amp;" || '&lt;/"&amp;#REF!&amp;"&gt;');"</f>
        <v>#REF!</v>
      </c>
      <c r="B855" s="29"/>
      <c r="C855" s="51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1" t="e">
        <f>"HTP.P('&lt;"&amp;#REF!&amp;"&gt;' || "&amp;IF(MID(#REF!,1,6)="L_STUB","NULL","REC."&amp;#REF!)&amp;" || '&lt;/"&amp;#REF!&amp;"&gt;');"</f>
        <v>#REF!</v>
      </c>
      <c r="B856" s="29"/>
      <c r="C856" s="51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1" t="e">
        <f>"HTP.P('&lt;"&amp;#REF!&amp;"&gt;' || "&amp;IF(MID(#REF!,1,6)="L_STUB","NULL","REC."&amp;#REF!)&amp;" || '&lt;/"&amp;#REF!&amp;"&gt;');"</f>
        <v>#REF!</v>
      </c>
      <c r="B857" s="29"/>
      <c r="C857" s="51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1" t="e">
        <f>"HTP.P('&lt;"&amp;#REF!&amp;"&gt;' || "&amp;IF(MID(#REF!,1,6)="L_STUB","NULL","REC."&amp;#REF!)&amp;" || '&lt;/"&amp;#REF!&amp;"&gt;');"</f>
        <v>#REF!</v>
      </c>
      <c r="B858" s="29"/>
      <c r="C858" s="51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1" t="e">
        <f>"HTP.P('&lt;"&amp;#REF!&amp;"&gt;' || "&amp;IF(MID(#REF!,1,6)="L_STUB","NULL","REC."&amp;#REF!)&amp;" || '&lt;/"&amp;#REF!&amp;"&gt;');"</f>
        <v>#REF!</v>
      </c>
      <c r="B859" s="29"/>
      <c r="C859" s="51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1" t="e">
        <f>"HTP.P('&lt;"&amp;#REF!&amp;"&gt;' || "&amp;IF(MID(#REF!,1,6)="L_STUB","NULL","REC."&amp;#REF!)&amp;" || '&lt;/"&amp;#REF!&amp;"&gt;');"</f>
        <v>#REF!</v>
      </c>
      <c r="B860" s="29"/>
      <c r="C860" s="51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1" t="e">
        <f>"HTP.P('&lt;"&amp;#REF!&amp;"&gt;' || "&amp;IF(MID(#REF!,1,6)="L_STUB","NULL","REC."&amp;#REF!)&amp;" || '&lt;/"&amp;#REF!&amp;"&gt;');"</f>
        <v>#REF!</v>
      </c>
      <c r="B861" s="29"/>
      <c r="C861" s="51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1" t="e">
        <f>"HTP.P('&lt;"&amp;#REF!&amp;"&gt;' || "&amp;IF(MID(#REF!,1,6)="L_STUB","NULL","REC."&amp;#REF!)&amp;" || '&lt;/"&amp;#REF!&amp;"&gt;');"</f>
        <v>#REF!</v>
      </c>
      <c r="B862" s="29"/>
      <c r="C862" s="51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1" t="e">
        <f>"HTP.P('&lt;"&amp;#REF!&amp;"&gt;' || "&amp;IF(MID(#REF!,1,6)="L_STUB","NULL","REC."&amp;#REF!)&amp;" || '&lt;/"&amp;#REF!&amp;"&gt;');"</f>
        <v>#REF!</v>
      </c>
      <c r="B863" s="29"/>
      <c r="C863" s="51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1" t="e">
        <f>"HTP.P('&lt;"&amp;#REF!&amp;"&gt;' || "&amp;IF(MID(#REF!,1,6)="L_STUB","NULL","REC."&amp;#REF!)&amp;" || '&lt;/"&amp;#REF!&amp;"&gt;');"</f>
        <v>#REF!</v>
      </c>
      <c r="B864" s="29"/>
      <c r="C864" s="51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1" t="e">
        <f>"HTP.P('&lt;"&amp;#REF!&amp;"&gt;' || "&amp;IF(MID(#REF!,1,6)="L_STUB","NULL","REC."&amp;#REF!)&amp;" || '&lt;/"&amp;#REF!&amp;"&gt;');"</f>
        <v>#REF!</v>
      </c>
      <c r="B865" s="29"/>
      <c r="C865" s="51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1" t="e">
        <f>"HTP.P('&lt;"&amp;#REF!&amp;"&gt;' || "&amp;IF(MID(#REF!,1,6)="L_STUB","NULL","REC."&amp;#REF!)&amp;" || '&lt;/"&amp;#REF!&amp;"&gt;');"</f>
        <v>#REF!</v>
      </c>
      <c r="B866" s="29"/>
      <c r="C866" s="51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1" t="e">
        <f>"HTP.P('&lt;"&amp;#REF!&amp;"&gt;' || "&amp;IF(MID(#REF!,1,6)="L_STUB","NULL","REC."&amp;#REF!)&amp;" || '&lt;/"&amp;#REF!&amp;"&gt;');"</f>
        <v>#REF!</v>
      </c>
      <c r="B867" s="29"/>
      <c r="C867" s="51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1" t="e">
        <f>"HTP.P('&lt;"&amp;#REF!&amp;"&gt;' || "&amp;IF(MID(#REF!,1,6)="L_STUB","NULL","REC."&amp;#REF!)&amp;" || '&lt;/"&amp;#REF!&amp;"&gt;');"</f>
        <v>#REF!</v>
      </c>
      <c r="B868" s="29"/>
      <c r="C868" s="51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1" t="e">
        <f>"HTP.P('&lt;"&amp;#REF!&amp;"&gt;' || "&amp;IF(MID(#REF!,1,6)="L_STUB","NULL","REC."&amp;#REF!)&amp;" || '&lt;/"&amp;#REF!&amp;"&gt;');"</f>
        <v>#REF!</v>
      </c>
      <c r="B869" s="29"/>
      <c r="C869" s="51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1" t="e">
        <f>"HTP.P('&lt;"&amp;#REF!&amp;"&gt;' || "&amp;IF(MID(#REF!,1,6)="L_STUB","NULL","REC."&amp;#REF!)&amp;" || '&lt;/"&amp;#REF!&amp;"&gt;');"</f>
        <v>#REF!</v>
      </c>
      <c r="B870" s="29"/>
      <c r="C870" s="51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1" t="e">
        <f>"HTP.P('&lt;"&amp;#REF!&amp;"&gt;' || "&amp;IF(MID(#REF!,1,6)="L_STUB","NULL","REC."&amp;#REF!)&amp;" || '&lt;/"&amp;#REF!&amp;"&gt;');"</f>
        <v>#REF!</v>
      </c>
      <c r="B871" s="29"/>
      <c r="C871" s="51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1" t="e">
        <f>"HTP.P('&lt;"&amp;#REF!&amp;"&gt;' || "&amp;IF(MID(#REF!,1,6)="L_STUB","NULL","REC."&amp;#REF!)&amp;" || '&lt;/"&amp;#REF!&amp;"&gt;');"</f>
        <v>#REF!</v>
      </c>
      <c r="B872" s="29"/>
      <c r="C872" s="51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1" t="e">
        <f>"HTP.P('&lt;"&amp;#REF!&amp;"&gt;' || "&amp;IF(MID(#REF!,1,6)="L_STUB","NULL","REC."&amp;#REF!)&amp;" || '&lt;/"&amp;#REF!&amp;"&gt;');"</f>
        <v>#REF!</v>
      </c>
      <c r="B879" s="29"/>
      <c r="C879" s="51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1" t="e">
        <f>"HTP.P('&lt;"&amp;#REF!&amp;"&gt;' || "&amp;IF(MID(#REF!,1,6)="L_STUB","NULL","REC."&amp;#REF!)&amp;" || '&lt;/"&amp;#REF!&amp;"&gt;');"</f>
        <v>#REF!</v>
      </c>
      <c r="B880" s="29"/>
      <c r="C880" s="51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1" t="e">
        <f>"HTP.P('&lt;"&amp;#REF!&amp;"&gt;' || "&amp;IF(MID(#REF!,1,6)="L_STUB","NULL","REC."&amp;#REF!)&amp;" || '&lt;/"&amp;#REF!&amp;"&gt;');"</f>
        <v>#REF!</v>
      </c>
      <c r="B881" s="29"/>
      <c r="C881" s="51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1" t="e">
        <f>"HTP.P('&lt;"&amp;#REF!&amp;"&gt;' || "&amp;IF(MID(#REF!,1,6)="L_STUB","NULL","REC."&amp;#REF!)&amp;" || '&lt;/"&amp;#REF!&amp;"&gt;');"</f>
        <v>#REF!</v>
      </c>
      <c r="B882" s="29"/>
      <c r="C882" s="51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1" t="e">
        <f>"HTP.P('&lt;"&amp;#REF!&amp;"&gt;' || "&amp;IF(MID(#REF!,1,6)="L_STUB","NULL","REC."&amp;#REF!)&amp;" || '&lt;/"&amp;#REF!&amp;"&gt;');"</f>
        <v>#REF!</v>
      </c>
      <c r="B883" s="29"/>
      <c r="C883" s="51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1" t="e">
        <f>"HTP.P('&lt;"&amp;#REF!&amp;"&gt;' || "&amp;IF(MID(#REF!,1,6)="L_STUB","NULL","REC."&amp;#REF!)&amp;" || '&lt;/"&amp;#REF!&amp;"&gt;');"</f>
        <v>#REF!</v>
      </c>
      <c r="B884" s="29"/>
      <c r="C884" s="51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1" t="e">
        <f>"HTP.P('&lt;"&amp;#REF!&amp;"&gt;' || "&amp;IF(MID(#REF!,1,6)="L_STUB","NULL","REC."&amp;#REF!)&amp;" || '&lt;/"&amp;#REF!&amp;"&gt;');"</f>
        <v>#REF!</v>
      </c>
      <c r="B885" s="29"/>
      <c r="C885" s="51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1" t="e">
        <f>"HTP.P('&lt;"&amp;#REF!&amp;"&gt;' || "&amp;IF(MID(#REF!,1,6)="L_STUB","NULL","REC."&amp;#REF!)&amp;" || '&lt;/"&amp;#REF!&amp;"&gt;');"</f>
        <v>#REF!</v>
      </c>
      <c r="B886" s="29"/>
      <c r="C886" s="51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1" t="e">
        <f>"HTP.P('&lt;"&amp;#REF!&amp;"&gt;' || "&amp;IF(MID(#REF!,1,6)="L_STUB","NULL","REC."&amp;#REF!)&amp;" || '&lt;/"&amp;#REF!&amp;"&gt;');"</f>
        <v>#REF!</v>
      </c>
      <c r="B887" s="29"/>
      <c r="C887" s="51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1" t="e">
        <f>"HTP.P('&lt;"&amp;#REF!&amp;"&gt;' || "&amp;IF(MID(#REF!,1,6)="L_STUB","NULL","REC."&amp;#REF!)&amp;" || '&lt;/"&amp;#REF!&amp;"&gt;');"</f>
        <v>#REF!</v>
      </c>
      <c r="B888" s="29"/>
      <c r="C888" s="51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1" t="e">
        <f>"HTP.P('&lt;"&amp;#REF!&amp;"&gt;' || "&amp;IF(MID(#REF!,1,6)="L_STUB","NULL","REC."&amp;#REF!)&amp;" || '&lt;/"&amp;#REF!&amp;"&gt;');"</f>
        <v>#REF!</v>
      </c>
      <c r="B889" s="29"/>
      <c r="C889" s="51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1" t="e">
        <f>"HTP.P('&lt;"&amp;#REF!&amp;"&gt;' || "&amp;IF(MID(#REF!,1,6)="L_STUB","NULL","REC."&amp;#REF!)&amp;" || '&lt;/"&amp;#REF!&amp;"&gt;');"</f>
        <v>#REF!</v>
      </c>
      <c r="B890" s="29"/>
      <c r="C890" s="51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1" t="e">
        <f>"HTP.P('&lt;"&amp;#REF!&amp;"&gt;' || "&amp;IF(MID(#REF!,1,6)="L_STUB","NULL","REC."&amp;#REF!)&amp;" || '&lt;/"&amp;#REF!&amp;"&gt;');"</f>
        <v>#REF!</v>
      </c>
      <c r="B891" s="29"/>
      <c r="C891" s="51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1" t="e">
        <f>"HTP.P('&lt;"&amp;#REF!&amp;"&gt;' || "&amp;IF(MID(#REF!,1,6)="L_STUB","NULL","REC."&amp;#REF!)&amp;" || '&lt;/"&amp;#REF!&amp;"&gt;');"</f>
        <v>#REF!</v>
      </c>
      <c r="B892" s="29"/>
      <c r="C892" s="51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1" t="e">
        <f>"HTP.P('&lt;"&amp;#REF!&amp;"&gt;' || "&amp;IF(MID(#REF!,1,6)="L_STUB","NULL","REC."&amp;#REF!)&amp;" || '&lt;/"&amp;#REF!&amp;"&gt;');"</f>
        <v>#REF!</v>
      </c>
      <c r="B893" s="29"/>
      <c r="C893" s="51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1" t="e">
        <f>"HTP.P('&lt;"&amp;#REF!&amp;"&gt;' || "&amp;IF(MID(#REF!,1,6)="L_STUB","NULL","REC."&amp;#REF!)&amp;" || '&lt;/"&amp;#REF!&amp;"&gt;');"</f>
        <v>#REF!</v>
      </c>
      <c r="B894" s="29"/>
      <c r="C894" s="51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1" t="e">
        <f>"HTP.P('&lt;"&amp;#REF!&amp;"&gt;' || "&amp;IF(MID(#REF!,1,6)="L_STUB","NULL","REC."&amp;#REF!)&amp;" || '&lt;/"&amp;#REF!&amp;"&gt;');"</f>
        <v>#REF!</v>
      </c>
      <c r="B895" s="29"/>
      <c r="C895" s="51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1" t="e">
        <f>"HTP.P('&lt;"&amp;#REF!&amp;"&gt;' || "&amp;IF(MID(#REF!,1,6)="L_STUB","NULL","REC."&amp;#REF!)&amp;" || '&lt;/"&amp;#REF!&amp;"&gt;');"</f>
        <v>#REF!</v>
      </c>
      <c r="B896" s="29"/>
      <c r="C896" s="51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1" t="e">
        <f>"HTP.P('&lt;"&amp;#REF!&amp;"&gt;' || "&amp;IF(MID(#REF!,1,6)="L_STUB","NULL","REC."&amp;#REF!)&amp;" || '&lt;/"&amp;#REF!&amp;"&gt;');"</f>
        <v>#REF!</v>
      </c>
      <c r="B897" s="29"/>
      <c r="C897" s="51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1" t="e">
        <f>"HTP.P('&lt;"&amp;#REF!&amp;"&gt;' || "&amp;IF(MID(#REF!,1,6)="L_STUB","NULL","REC."&amp;#REF!)&amp;" || '&lt;/"&amp;#REF!&amp;"&gt;');"</f>
        <v>#REF!</v>
      </c>
      <c r="B898" s="29"/>
      <c r="C898" s="51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1" t="e">
        <f>"HTP.P('&lt;"&amp;#REF!&amp;"&gt;' || "&amp;IF(MID(#REF!,1,6)="L_STUB","NULL","REC."&amp;#REF!)&amp;" || '&lt;/"&amp;#REF!&amp;"&gt;');"</f>
        <v>#REF!</v>
      </c>
      <c r="B899" s="29"/>
      <c r="C899" s="51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1" t="e">
        <f>"HTP.P('&lt;"&amp;#REF!&amp;"&gt;' || "&amp;IF(MID(#REF!,1,6)="L_STUB","NULL","REC."&amp;#REF!)&amp;" || '&lt;/"&amp;#REF!&amp;"&gt;');"</f>
        <v>#REF!</v>
      </c>
      <c r="B900" s="29"/>
      <c r="C900" s="51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1" t="e">
        <f>"HTP.P('&lt;"&amp;#REF!&amp;"&gt;' || "&amp;IF(MID(#REF!,1,6)="L_STUB","NULL","REC."&amp;#REF!)&amp;" || '&lt;/"&amp;#REF!&amp;"&gt;');"</f>
        <v>#REF!</v>
      </c>
      <c r="B901" s="29"/>
      <c r="C901" s="51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1" t="e">
        <f>"HTP.P('&lt;"&amp;#REF!&amp;"&gt;' || "&amp;IF(MID(#REF!,1,6)="L_STUB","NULL","REC."&amp;#REF!)&amp;" || '&lt;/"&amp;#REF!&amp;"&gt;');"</f>
        <v>#REF!</v>
      </c>
      <c r="B902" s="29"/>
      <c r="C902" s="51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1" t="e">
        <f>"HTP.P('&lt;"&amp;#REF!&amp;"&gt;' || "&amp;IF(MID(#REF!,1,6)="L_STUB","NULL","REC."&amp;#REF!)&amp;" || '&lt;/"&amp;#REF!&amp;"&gt;');"</f>
        <v>#REF!</v>
      </c>
      <c r="B903" s="29"/>
      <c r="C903" s="51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1" t="e">
        <f>"HTP.P('&lt;"&amp;#REF!&amp;"&gt;' || "&amp;IF(MID(#REF!,1,6)="L_STUB","NULL","REC."&amp;#REF!)&amp;" || '&lt;/"&amp;#REF!&amp;"&gt;');"</f>
        <v>#REF!</v>
      </c>
      <c r="B904" s="29"/>
      <c r="C904" s="51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1" t="e">
        <f>"HTP.P('&lt;"&amp;#REF!&amp;"&gt;' || "&amp;IF(MID(#REF!,1,6)="L_STUB","NULL","REC."&amp;#REF!)&amp;" || '&lt;/"&amp;#REF!&amp;"&gt;');"</f>
        <v>#REF!</v>
      </c>
      <c r="B905" s="29"/>
      <c r="C905" s="51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1" t="e">
        <f>"HTP.P('&lt;"&amp;#REF!&amp;"&gt;' || "&amp;IF(MID(#REF!,1,6)="L_STUB","NULL","REC."&amp;#REF!)&amp;" || '&lt;/"&amp;#REF!&amp;"&gt;');"</f>
        <v>#REF!</v>
      </c>
      <c r="B906" s="29"/>
      <c r="C906" s="51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1" t="e">
        <f>"HTP.P('&lt;"&amp;#REF!&amp;"&gt;' || "&amp;IF(MID(#REF!,1,6)="L_STUB","NULL","REC."&amp;#REF!)&amp;" || '&lt;/"&amp;#REF!&amp;"&gt;');"</f>
        <v>#REF!</v>
      </c>
      <c r="B907" s="29"/>
      <c r="C907" s="51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1" t="e">
        <f>"HTP.P('&lt;"&amp;#REF!&amp;"&gt;' || "&amp;IF(MID(#REF!,1,6)="L_STUB","NULL","REC."&amp;#REF!)&amp;" || '&lt;/"&amp;#REF!&amp;"&gt;');"</f>
        <v>#REF!</v>
      </c>
      <c r="B908" s="29"/>
      <c r="C908" s="51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1" t="e">
        <f>"HTP.P('&lt;"&amp;#REF!&amp;"&gt;' || "&amp;IF(MID(#REF!,1,6)="L_STUB","NULL","REC."&amp;#REF!)&amp;" || '&lt;/"&amp;#REF!&amp;"&gt;');"</f>
        <v>#REF!</v>
      </c>
      <c r="B909" s="29"/>
      <c r="C909" s="51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1" t="e">
        <f>"HTP.P('&lt;"&amp;#REF!&amp;"&gt;' || "&amp;IF(MID(#REF!,1,6)="L_STUB","NULL","REC."&amp;#REF!)&amp;" || '&lt;/"&amp;#REF!&amp;"&gt;');"</f>
        <v>#REF!</v>
      </c>
      <c r="B910" s="29"/>
      <c r="C910" s="51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1" t="e">
        <f>"HTP.P('&lt;"&amp;#REF!&amp;"&gt;' || "&amp;IF(MID(#REF!,1,6)="L_STUB","NULL","REC."&amp;#REF!)&amp;" || '&lt;/"&amp;#REF!&amp;"&gt;');"</f>
        <v>#REF!</v>
      </c>
      <c r="B911" s="29"/>
      <c r="C911" s="51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1" t="e">
        <f>"HTP.P('&lt;"&amp;#REF!&amp;"&gt;' || "&amp;IF(MID(#REF!,1,6)="L_STUB","NULL","REC."&amp;#REF!)&amp;" || '&lt;/"&amp;#REF!&amp;"&gt;');"</f>
        <v>#REF!</v>
      </c>
      <c r="B912" s="29"/>
      <c r="C912" s="51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1" t="e">
        <f>"HTP.P('&lt;"&amp;#REF!&amp;"&gt;' || "&amp;IF(MID(#REF!,1,6)="L_STUB","NULL","REC."&amp;#REF!)&amp;" || '&lt;/"&amp;#REF!&amp;"&gt;');"</f>
        <v>#REF!</v>
      </c>
      <c r="B913" s="29"/>
      <c r="C913" s="51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1" t="e">
        <f>"HTP.P('&lt;"&amp;#REF!&amp;"&gt;' || "&amp;IF(MID(#REF!,1,6)="L_STUB","NULL","REC."&amp;#REF!)&amp;" || '&lt;/"&amp;#REF!&amp;"&gt;');"</f>
        <v>#REF!</v>
      </c>
      <c r="B914" s="29"/>
      <c r="C914" s="51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1" t="e">
        <f>"HTP.P('&lt;"&amp;#REF!&amp;"&gt;' || "&amp;IF(MID(#REF!,1,6)="L_STUB","NULL","REC."&amp;#REF!)&amp;" || '&lt;/"&amp;#REF!&amp;"&gt;');"</f>
        <v>#REF!</v>
      </c>
      <c r="B921" s="29"/>
      <c r="C921" s="51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1" t="e">
        <f>"HTP.P('&lt;"&amp;#REF!&amp;"&gt;' || "&amp;IF(MID(#REF!,1,6)="L_STUB","NULL","REC."&amp;#REF!)&amp;" || '&lt;/"&amp;#REF!&amp;"&gt;');"</f>
        <v>#REF!</v>
      </c>
      <c r="B922" s="29"/>
      <c r="C922" s="51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1" t="e">
        <f>"HTP.P('&lt;"&amp;#REF!&amp;"&gt;' || "&amp;IF(MID(#REF!,1,6)="L_STUB","NULL","REC."&amp;#REF!)&amp;" || '&lt;/"&amp;#REF!&amp;"&gt;');"</f>
        <v>#REF!</v>
      </c>
      <c r="B923" s="29"/>
      <c r="C923" s="51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1" t="e">
        <f>"HTP.P('&lt;"&amp;#REF!&amp;"&gt;' || "&amp;IF(MID(#REF!,1,6)="L_STUB","NULL","REC."&amp;#REF!)&amp;" || '&lt;/"&amp;#REF!&amp;"&gt;');"</f>
        <v>#REF!</v>
      </c>
      <c r="B924" s="29"/>
      <c r="C924" s="51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1" t="e">
        <f>"HTP.P('&lt;"&amp;#REF!&amp;"&gt;' || "&amp;IF(MID(#REF!,1,6)="L_STUB","NULL","REC."&amp;#REF!)&amp;" || '&lt;/"&amp;#REF!&amp;"&gt;');"</f>
        <v>#REF!</v>
      </c>
      <c r="B925" s="29"/>
      <c r="C925" s="51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1" t="e">
        <f>"HTP.P('&lt;"&amp;#REF!&amp;"&gt;' || "&amp;IF(MID(#REF!,1,6)="L_STUB","NULL","REC."&amp;#REF!)&amp;" || '&lt;/"&amp;#REF!&amp;"&gt;');"</f>
        <v>#REF!</v>
      </c>
      <c r="B926" s="29"/>
      <c r="C926" s="51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1" t="e">
        <f>"HTP.P('&lt;"&amp;#REF!&amp;"&gt;' || "&amp;IF(MID(#REF!,1,6)="L_STUB","NULL","REC."&amp;#REF!)&amp;" || '&lt;/"&amp;#REF!&amp;"&gt;');"</f>
        <v>#REF!</v>
      </c>
      <c r="B927" s="29"/>
      <c r="C927" s="51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1" t="e">
        <f>"HTP.P('&lt;"&amp;#REF!&amp;"&gt;' || "&amp;IF(MID(#REF!,1,6)="L_STUB","NULL","REC."&amp;#REF!)&amp;" || '&lt;/"&amp;#REF!&amp;"&gt;');"</f>
        <v>#REF!</v>
      </c>
      <c r="B928" s="29"/>
      <c r="C928" s="51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1" t="e">
        <f>"HTP.P('&lt;"&amp;#REF!&amp;"&gt;' || "&amp;IF(MID(#REF!,1,6)="L_STUB","NULL","REC."&amp;#REF!)&amp;" || '&lt;/"&amp;#REF!&amp;"&gt;');"</f>
        <v>#REF!</v>
      </c>
      <c r="B929" s="29"/>
      <c r="C929" s="51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1" t="e">
        <f>"HTP.P('&lt;"&amp;#REF!&amp;"&gt;' || "&amp;IF(MID(#REF!,1,6)="L_STUB","NULL","REC."&amp;#REF!)&amp;" || '&lt;/"&amp;#REF!&amp;"&gt;');"</f>
        <v>#REF!</v>
      </c>
      <c r="B930" s="29"/>
      <c r="C930" s="51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1" t="e">
        <f>"HTP.P('&lt;"&amp;#REF!&amp;"&gt;' || "&amp;IF(MID(#REF!,1,6)="L_STUB","NULL","REC."&amp;#REF!)&amp;" || '&lt;/"&amp;#REF!&amp;"&gt;');"</f>
        <v>#REF!</v>
      </c>
      <c r="B931" s="29"/>
      <c r="C931" s="51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1" t="e">
        <f>"HTP.P('&lt;"&amp;#REF!&amp;"&gt;' || "&amp;IF(MID(#REF!,1,6)="L_STUB","NULL","REC."&amp;#REF!)&amp;" || '&lt;/"&amp;#REF!&amp;"&gt;');"</f>
        <v>#REF!</v>
      </c>
      <c r="B932" s="29"/>
      <c r="C932" s="51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1" t="e">
        <f>"HTP.P('&lt;"&amp;#REF!&amp;"&gt;' || "&amp;IF(MID(#REF!,1,6)="L_STUB","NULL","REC."&amp;#REF!)&amp;" || '&lt;/"&amp;#REF!&amp;"&gt;');"</f>
        <v>#REF!</v>
      </c>
      <c r="B933" s="29"/>
      <c r="C933" s="51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1" t="e">
        <f>"HTP.P('&lt;"&amp;#REF!&amp;"&gt;' || "&amp;IF(MID(#REF!,1,6)="L_STUB","NULL","REC."&amp;#REF!)&amp;" || '&lt;/"&amp;#REF!&amp;"&gt;');"</f>
        <v>#REF!</v>
      </c>
      <c r="B934" s="29"/>
      <c r="C934" s="51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1" t="e">
        <f>"HTP.P('&lt;"&amp;#REF!&amp;"&gt;' || "&amp;IF(MID(#REF!,1,6)="L_STUB","NULL","REC."&amp;#REF!)&amp;" || '&lt;/"&amp;#REF!&amp;"&gt;');"</f>
        <v>#REF!</v>
      </c>
      <c r="B935" s="29"/>
      <c r="C935" s="51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1" t="e">
        <f>"HTP.P('&lt;"&amp;#REF!&amp;"&gt;' || "&amp;IF(MID(#REF!,1,6)="L_STUB","NULL","REC."&amp;#REF!)&amp;" || '&lt;/"&amp;#REF!&amp;"&gt;');"</f>
        <v>#REF!</v>
      </c>
      <c r="B936" s="29"/>
      <c r="C936" s="51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1" t="e">
        <f>"HTP.P('&lt;"&amp;#REF!&amp;"&gt;' || "&amp;IF(MID(#REF!,1,6)="L_STUB","NULL","REC."&amp;#REF!)&amp;" || '&lt;/"&amp;#REF!&amp;"&gt;');"</f>
        <v>#REF!</v>
      </c>
      <c r="B937" s="29"/>
      <c r="C937" s="51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1" t="e">
        <f>"HTP.P('&lt;"&amp;#REF!&amp;"&gt;' || "&amp;IF(MID(#REF!,1,6)="L_STUB","NULL","REC."&amp;#REF!)&amp;" || '&lt;/"&amp;#REF!&amp;"&gt;');"</f>
        <v>#REF!</v>
      </c>
      <c r="B938" s="29"/>
      <c r="C938" s="51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1" t="e">
        <f>"HTP.P('&lt;"&amp;#REF!&amp;"&gt;' || "&amp;IF(MID(#REF!,1,6)="L_STUB","NULL","REC."&amp;#REF!)&amp;" || '&lt;/"&amp;#REF!&amp;"&gt;');"</f>
        <v>#REF!</v>
      </c>
      <c r="B939" s="29"/>
      <c r="C939" s="51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1" t="e">
        <f>"HTP.P('&lt;"&amp;#REF!&amp;"&gt;' || "&amp;IF(MID(#REF!,1,6)="L_STUB","NULL","REC."&amp;#REF!)&amp;" || '&lt;/"&amp;#REF!&amp;"&gt;');"</f>
        <v>#REF!</v>
      </c>
      <c r="B940" s="29"/>
      <c r="C940" s="51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1" t="e">
        <f>"HTP.P('&lt;"&amp;#REF!&amp;"&gt;' || "&amp;IF(MID(#REF!,1,6)="L_STUB","NULL","REC."&amp;#REF!)&amp;" || '&lt;/"&amp;#REF!&amp;"&gt;');"</f>
        <v>#REF!</v>
      </c>
      <c r="B941" s="29"/>
      <c r="C941" s="51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1" t="e">
        <f>"HTP.P('&lt;"&amp;#REF!&amp;"&gt;' || "&amp;IF(MID(#REF!,1,6)="L_STUB","NULL","REC."&amp;#REF!)&amp;" || '&lt;/"&amp;#REF!&amp;"&gt;');"</f>
        <v>#REF!</v>
      </c>
      <c r="B942" s="29"/>
      <c r="C942" s="51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1" t="e">
        <f>"HTP.P('&lt;"&amp;#REF!&amp;"&gt;' || "&amp;IF(MID(#REF!,1,6)="L_STUB","NULL","REC."&amp;#REF!)&amp;" || '&lt;/"&amp;#REF!&amp;"&gt;');"</f>
        <v>#REF!</v>
      </c>
      <c r="B943" s="29"/>
      <c r="C943" s="51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1" t="e">
        <f>"HTP.P('&lt;"&amp;#REF!&amp;"&gt;' || "&amp;IF(MID(#REF!,1,6)="L_STUB","NULL","REC."&amp;#REF!)&amp;" || '&lt;/"&amp;#REF!&amp;"&gt;');"</f>
        <v>#REF!</v>
      </c>
      <c r="B944" s="29"/>
      <c r="C944" s="51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1" t="e">
        <f>"HTP.P('&lt;"&amp;#REF!&amp;"&gt;' || "&amp;IF(MID(#REF!,1,6)="L_STUB","NULL","REC."&amp;#REF!)&amp;" || '&lt;/"&amp;#REF!&amp;"&gt;');"</f>
        <v>#REF!</v>
      </c>
      <c r="B945" s="29"/>
      <c r="C945" s="51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1" t="e">
        <f>"HTP.P('&lt;"&amp;#REF!&amp;"&gt;' || "&amp;IF(MID(#REF!,1,6)="L_STUB","NULL","REC."&amp;#REF!)&amp;" || '&lt;/"&amp;#REF!&amp;"&gt;');"</f>
        <v>#REF!</v>
      </c>
      <c r="B946" s="29"/>
      <c r="C946" s="51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1" t="e">
        <f>"HTP.P('&lt;"&amp;#REF!&amp;"&gt;' || "&amp;IF(MID(#REF!,1,6)="L_STUB","NULL","REC."&amp;#REF!)&amp;" || '&lt;/"&amp;#REF!&amp;"&gt;');"</f>
        <v>#REF!</v>
      </c>
      <c r="B947" s="29"/>
      <c r="C947" s="51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1" t="e">
        <f>"HTP.P('&lt;"&amp;#REF!&amp;"&gt;' || "&amp;IF(MID(#REF!,1,6)="L_STUB","NULL","REC."&amp;#REF!)&amp;" || '&lt;/"&amp;#REF!&amp;"&gt;');"</f>
        <v>#REF!</v>
      </c>
      <c r="B948" s="29"/>
      <c r="C948" s="51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1" t="e">
        <f>"HTP.P('&lt;"&amp;#REF!&amp;"&gt;' || "&amp;IF(MID(#REF!,1,6)="L_STUB","NULL","REC."&amp;#REF!)&amp;" || '&lt;/"&amp;#REF!&amp;"&gt;');"</f>
        <v>#REF!</v>
      </c>
      <c r="B949" s="29"/>
      <c r="C949" s="51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1" t="e">
        <f>"HTP.P('&lt;"&amp;#REF!&amp;"&gt;' || "&amp;IF(MID(#REF!,1,6)="L_STUB","NULL","REC."&amp;#REF!)&amp;" || '&lt;/"&amp;#REF!&amp;"&gt;');"</f>
        <v>#REF!</v>
      </c>
      <c r="B950" s="29"/>
      <c r="C950" s="51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1" t="e">
        <f>"HTP.P('&lt;"&amp;#REF!&amp;"&gt;' || "&amp;IF(MID(#REF!,1,6)="L_STUB","NULL","REC."&amp;#REF!)&amp;" || '&lt;/"&amp;#REF!&amp;"&gt;');"</f>
        <v>#REF!</v>
      </c>
      <c r="B951" s="29"/>
      <c r="C951" s="51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1" t="e">
        <f>"HTP.P('&lt;"&amp;#REF!&amp;"&gt;' || "&amp;IF(MID(#REF!,1,6)="L_STUB","NULL","REC."&amp;#REF!)&amp;" || '&lt;/"&amp;#REF!&amp;"&gt;');"</f>
        <v>#REF!</v>
      </c>
      <c r="B952" s="29"/>
      <c r="C952" s="51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1" t="e">
        <f>"HTP.P('&lt;"&amp;#REF!&amp;"&gt;' || "&amp;IF(MID(#REF!,1,6)="L_STUB","NULL","REC."&amp;#REF!)&amp;" || '&lt;/"&amp;#REF!&amp;"&gt;');"</f>
        <v>#REF!</v>
      </c>
      <c r="B953" s="29"/>
      <c r="C953" s="51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1" t="e">
        <f>"HTP.P('&lt;"&amp;#REF!&amp;"&gt;' || "&amp;IF(MID(#REF!,1,6)="L_STUB","NULL","REC."&amp;#REF!)&amp;" || '&lt;/"&amp;#REF!&amp;"&gt;');"</f>
        <v>#REF!</v>
      </c>
      <c r="B954" s="29"/>
      <c r="C954" s="51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1" t="e">
        <f>"HTP.P('&lt;"&amp;#REF!&amp;"&gt;' || "&amp;IF(MID(#REF!,1,6)="L_STUB","NULL","REC."&amp;#REF!)&amp;" || '&lt;/"&amp;#REF!&amp;"&gt;');"</f>
        <v>#REF!</v>
      </c>
      <c r="B955" s="29"/>
      <c r="C955" s="51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1" t="e">
        <f>"HTP.P('&lt;"&amp;#REF!&amp;"&gt;' || "&amp;IF(MID(#REF!,1,6)="L_STUB","NULL","REC."&amp;#REF!)&amp;" || '&lt;/"&amp;#REF!&amp;"&gt;');"</f>
        <v>#REF!</v>
      </c>
      <c r="B956" s="29"/>
      <c r="C956" s="51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1" t="e">
        <f>"HTP.P('&lt;"&amp;#REF!&amp;"&gt;' || "&amp;IF(MID(#REF!,1,6)="L_STUB","NULL","REC."&amp;#REF!)&amp;" || '&lt;/"&amp;#REF!&amp;"&gt;');"</f>
        <v>#REF!</v>
      </c>
      <c r="B963" s="29"/>
      <c r="C963" s="51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1" t="e">
        <f>"HTP.P('&lt;"&amp;#REF!&amp;"&gt;' || "&amp;IF(MID(#REF!,1,6)="L_STUB","NULL","REC."&amp;#REF!)&amp;" || '&lt;/"&amp;#REF!&amp;"&gt;');"</f>
        <v>#REF!</v>
      </c>
      <c r="B964" s="29"/>
      <c r="C964" s="51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1" t="e">
        <f>"HTP.P('&lt;"&amp;#REF!&amp;"&gt;' || "&amp;IF(MID(#REF!,1,6)="L_STUB","NULL","REC."&amp;#REF!)&amp;" || '&lt;/"&amp;#REF!&amp;"&gt;');"</f>
        <v>#REF!</v>
      </c>
      <c r="B965" s="29"/>
      <c r="C965" s="51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1" t="e">
        <f>"HTP.P('&lt;"&amp;#REF!&amp;"&gt;' || "&amp;IF(MID(#REF!,1,6)="L_STUB","NULL","REC."&amp;#REF!)&amp;" || '&lt;/"&amp;#REF!&amp;"&gt;');"</f>
        <v>#REF!</v>
      </c>
      <c r="B966" s="29"/>
      <c r="C966" s="51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1" t="e">
        <f>"HTP.P('&lt;"&amp;#REF!&amp;"&gt;' || "&amp;IF(MID(#REF!,1,6)="L_STUB","NULL","REC."&amp;#REF!)&amp;" || '&lt;/"&amp;#REF!&amp;"&gt;');"</f>
        <v>#REF!</v>
      </c>
      <c r="B967" s="29"/>
      <c r="C967" s="51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1" t="e">
        <f>"HTP.P('&lt;"&amp;#REF!&amp;"&gt;' || "&amp;IF(MID(#REF!,1,6)="L_STUB","NULL","REC."&amp;#REF!)&amp;" || '&lt;/"&amp;#REF!&amp;"&gt;');"</f>
        <v>#REF!</v>
      </c>
      <c r="B968" s="29"/>
      <c r="C968" s="51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1" t="e">
        <f>"HTP.P('&lt;"&amp;#REF!&amp;"&gt;' || "&amp;IF(MID(#REF!,1,6)="L_STUB","NULL","REC."&amp;#REF!)&amp;" || '&lt;/"&amp;#REF!&amp;"&gt;');"</f>
        <v>#REF!</v>
      </c>
      <c r="B969" s="29"/>
      <c r="C969" s="51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1" t="e">
        <f>"HTP.P('&lt;"&amp;#REF!&amp;"&gt;' || "&amp;IF(MID(#REF!,1,6)="L_STUB","NULL","REC."&amp;#REF!)&amp;" || '&lt;/"&amp;#REF!&amp;"&gt;');"</f>
        <v>#REF!</v>
      </c>
      <c r="B970" s="29"/>
      <c r="C970" s="51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1" t="e">
        <f>"HTP.P('&lt;"&amp;#REF!&amp;"&gt;' || "&amp;IF(MID(#REF!,1,6)="L_STUB","NULL","REC."&amp;#REF!)&amp;" || '&lt;/"&amp;#REF!&amp;"&gt;');"</f>
        <v>#REF!</v>
      </c>
      <c r="B971" s="29"/>
      <c r="C971" s="51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1" t="e">
        <f>"HTP.P('&lt;"&amp;#REF!&amp;"&gt;' || "&amp;IF(MID(#REF!,1,6)="L_STUB","NULL","REC."&amp;#REF!)&amp;" || '&lt;/"&amp;#REF!&amp;"&gt;');"</f>
        <v>#REF!</v>
      </c>
      <c r="B972" s="29"/>
      <c r="C972" s="51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1" t="e">
        <f>"HTP.P('&lt;"&amp;#REF!&amp;"&gt;' || "&amp;IF(MID(#REF!,1,6)="L_STUB","NULL","REC."&amp;#REF!)&amp;" || '&lt;/"&amp;#REF!&amp;"&gt;');"</f>
        <v>#REF!</v>
      </c>
      <c r="B973" s="29"/>
      <c r="C973" s="51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1" t="e">
        <f>"HTP.P('&lt;"&amp;#REF!&amp;"&gt;' || "&amp;IF(MID(#REF!,1,6)="L_STUB","NULL","REC."&amp;#REF!)&amp;" || '&lt;/"&amp;#REF!&amp;"&gt;');"</f>
        <v>#REF!</v>
      </c>
      <c r="B974" s="29"/>
      <c r="C974" s="51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1" t="e">
        <f>"HTP.P('&lt;"&amp;#REF!&amp;"&gt;' || "&amp;IF(MID(#REF!,1,6)="L_STUB","NULL","REC."&amp;#REF!)&amp;" || '&lt;/"&amp;#REF!&amp;"&gt;');"</f>
        <v>#REF!</v>
      </c>
      <c r="B975" s="29"/>
      <c r="C975" s="51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1" t="e">
        <f>"HTP.P('&lt;"&amp;#REF!&amp;"&gt;' || "&amp;IF(MID(#REF!,1,6)="L_STUB","NULL","REC."&amp;#REF!)&amp;" || '&lt;/"&amp;#REF!&amp;"&gt;');"</f>
        <v>#REF!</v>
      </c>
      <c r="B976" s="29"/>
      <c r="C976" s="51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1" t="e">
        <f>"HTP.P('&lt;"&amp;#REF!&amp;"&gt;' || "&amp;IF(MID(#REF!,1,6)="L_STUB","NULL","REC."&amp;#REF!)&amp;" || '&lt;/"&amp;#REF!&amp;"&gt;');"</f>
        <v>#REF!</v>
      </c>
      <c r="B977" s="29"/>
      <c r="C977" s="51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1" t="e">
        <f>"HTP.P('&lt;"&amp;#REF!&amp;"&gt;' || "&amp;IF(MID(#REF!,1,6)="L_STUB","NULL","REC."&amp;#REF!)&amp;" || '&lt;/"&amp;#REF!&amp;"&gt;');"</f>
        <v>#REF!</v>
      </c>
      <c r="B978" s="29"/>
      <c r="C978" s="51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1" t="e">
        <f>"HTP.P('&lt;"&amp;#REF!&amp;"&gt;' || "&amp;IF(MID(#REF!,1,6)="L_STUB","NULL","REC."&amp;#REF!)&amp;" || '&lt;/"&amp;#REF!&amp;"&gt;');"</f>
        <v>#REF!</v>
      </c>
      <c r="B979" s="29"/>
      <c r="C979" s="51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1" t="e">
        <f>"HTP.P('&lt;"&amp;#REF!&amp;"&gt;' || "&amp;IF(MID(#REF!,1,6)="L_STUB","NULL","REC."&amp;#REF!)&amp;" || '&lt;/"&amp;#REF!&amp;"&gt;');"</f>
        <v>#REF!</v>
      </c>
      <c r="B980" s="29"/>
      <c r="C980" s="51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1" t="e">
        <f>"HTP.P('&lt;"&amp;#REF!&amp;"&gt;' || "&amp;IF(MID(#REF!,1,6)="L_STUB","NULL","REC."&amp;#REF!)&amp;" || '&lt;/"&amp;#REF!&amp;"&gt;');"</f>
        <v>#REF!</v>
      </c>
      <c r="B981" s="29"/>
      <c r="C981" s="51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1" t="e">
        <f>"HTP.P('&lt;"&amp;#REF!&amp;"&gt;' || "&amp;IF(MID(#REF!,1,6)="L_STUB","NULL","REC."&amp;#REF!)&amp;" || '&lt;/"&amp;#REF!&amp;"&gt;');"</f>
        <v>#REF!</v>
      </c>
      <c r="B982" s="29"/>
      <c r="C982" s="51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1" t="e">
        <f>"HTP.P('&lt;"&amp;#REF!&amp;"&gt;' || "&amp;IF(MID(#REF!,1,6)="L_STUB","NULL","REC."&amp;#REF!)&amp;" || '&lt;/"&amp;#REF!&amp;"&gt;');"</f>
        <v>#REF!</v>
      </c>
      <c r="B983" s="29"/>
      <c r="C983" s="51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1" t="e">
        <f>"HTP.P('&lt;"&amp;#REF!&amp;"&gt;' || "&amp;IF(MID(#REF!,1,6)="L_STUB","NULL","REC."&amp;#REF!)&amp;" || '&lt;/"&amp;#REF!&amp;"&gt;');"</f>
        <v>#REF!</v>
      </c>
      <c r="B984" s="29"/>
      <c r="C984" s="51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1" t="e">
        <f>"HTP.P('&lt;"&amp;#REF!&amp;"&gt;' || "&amp;IF(MID(#REF!,1,6)="L_STUB","NULL","REC."&amp;#REF!)&amp;" || '&lt;/"&amp;#REF!&amp;"&gt;');"</f>
        <v>#REF!</v>
      </c>
      <c r="B985" s="29"/>
      <c r="C985" s="51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1" t="e">
        <f>"HTP.P('&lt;"&amp;#REF!&amp;"&gt;' || "&amp;IF(MID(#REF!,1,6)="L_STUB","NULL","REC."&amp;#REF!)&amp;" || '&lt;/"&amp;#REF!&amp;"&gt;');"</f>
        <v>#REF!</v>
      </c>
      <c r="B986" s="29"/>
      <c r="C986" s="51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1" t="e">
        <f>"HTP.P('&lt;"&amp;#REF!&amp;"&gt;' || "&amp;IF(MID(#REF!,1,6)="L_STUB","NULL","REC."&amp;#REF!)&amp;" || '&lt;/"&amp;#REF!&amp;"&gt;');"</f>
        <v>#REF!</v>
      </c>
      <c r="B987" s="29"/>
      <c r="C987" s="51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1" t="e">
        <f>"HTP.P('&lt;"&amp;#REF!&amp;"&gt;' || "&amp;IF(MID(#REF!,1,6)="L_STUB","NULL","REC."&amp;#REF!)&amp;" || '&lt;/"&amp;#REF!&amp;"&gt;');"</f>
        <v>#REF!</v>
      </c>
      <c r="B988" s="29"/>
      <c r="C988" s="51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483</v>
      </c>
      <c r="C1" s="1" t="s">
        <v>484</v>
      </c>
    </row>
    <row r="2" spans="2:5" ht="11.25" customHeight="1">
      <c r="B2" s="20" t="s">
        <v>485</v>
      </c>
      <c r="C2" s="20" t="s">
        <v>486</v>
      </c>
      <c r="D2" t="s">
        <v>487</v>
      </c>
      <c r="E2" t="s">
        <v>488</v>
      </c>
    </row>
    <row r="3" spans="2:5" ht="10.5" customHeight="1">
      <c r="B3" s="1" t="s">
        <v>489</v>
      </c>
      <c r="C3" s="1" t="s">
        <v>490</v>
      </c>
      <c r="D3">
        <v>2023</v>
      </c>
      <c r="E3" t="s">
        <v>491</v>
      </c>
    </row>
    <row r="4" spans="2:5" ht="10.5" customHeight="1">
      <c r="B4" s="1" t="s">
        <v>492</v>
      </c>
      <c r="C4" s="1" t="s">
        <v>493</v>
      </c>
      <c r="D4">
        <v>2023</v>
      </c>
      <c r="E4" t="s">
        <v>491</v>
      </c>
    </row>
    <row r="5" spans="2:5" ht="10.5" customHeight="1">
      <c r="B5" s="1" t="s">
        <v>494</v>
      </c>
      <c r="C5" s="1" t="s">
        <v>495</v>
      </c>
      <c r="D5">
        <v>2023</v>
      </c>
      <c r="E5" t="s">
        <v>491</v>
      </c>
    </row>
    <row r="6" spans="2:5" ht="10.5" customHeight="1">
      <c r="B6" s="1" t="s">
        <v>496</v>
      </c>
      <c r="C6" s="1" t="s">
        <v>497</v>
      </c>
      <c r="D6">
        <v>2023</v>
      </c>
      <c r="E6" t="s">
        <v>491</v>
      </c>
    </row>
    <row r="7" spans="2:5" ht="10.5" customHeight="1">
      <c r="B7" s="1" t="s">
        <v>498</v>
      </c>
      <c r="C7" s="1" t="s">
        <v>499</v>
      </c>
      <c r="D7">
        <v>2023</v>
      </c>
      <c r="E7" t="s">
        <v>491</v>
      </c>
    </row>
    <row r="8" spans="2:5" ht="10.5" customHeight="1">
      <c r="B8" s="1" t="s">
        <v>500</v>
      </c>
      <c r="C8" s="1" t="s">
        <v>501</v>
      </c>
      <c r="D8">
        <v>2023</v>
      </c>
      <c r="E8" t="s">
        <v>491</v>
      </c>
    </row>
    <row r="9" spans="2:5" ht="10.5" customHeight="1">
      <c r="B9" s="1" t="s">
        <v>502</v>
      </c>
      <c r="C9" s="1" t="s">
        <v>503</v>
      </c>
      <c r="D9">
        <v>2023</v>
      </c>
      <c r="E9" t="s">
        <v>491</v>
      </c>
    </row>
    <row r="10" spans="2:5" ht="10.5" customHeight="1">
      <c r="B10" s="1" t="s">
        <v>504</v>
      </c>
      <c r="C10" s="1" t="s">
        <v>505</v>
      </c>
      <c r="D10">
        <v>2023</v>
      </c>
      <c r="E10" t="s">
        <v>491</v>
      </c>
    </row>
    <row r="11" spans="2:5" ht="10.5" customHeight="1">
      <c r="B11" s="1" t="s">
        <v>506</v>
      </c>
      <c r="C11" s="1" t="s">
        <v>507</v>
      </c>
      <c r="D11">
        <v>2023</v>
      </c>
      <c r="E11" t="s">
        <v>491</v>
      </c>
    </row>
    <row r="12" spans="2:5" ht="10.5" customHeight="1">
      <c r="B12" s="1" t="s">
        <v>508</v>
      </c>
      <c r="C12" s="1" t="s">
        <v>509</v>
      </c>
      <c r="D12">
        <v>2023</v>
      </c>
      <c r="E12" t="s">
        <v>491</v>
      </c>
    </row>
    <row r="13" spans="2:5" ht="10.5" customHeight="1">
      <c r="B13" s="1" t="s">
        <v>510</v>
      </c>
      <c r="C13" s="1" t="s">
        <v>511</v>
      </c>
      <c r="D13">
        <v>2023</v>
      </c>
      <c r="E13" t="s">
        <v>491</v>
      </c>
    </row>
    <row r="14" spans="2:5" ht="10.5" customHeight="1">
      <c r="B14" s="1" t="s">
        <v>512</v>
      </c>
      <c r="C14" s="1" t="s">
        <v>513</v>
      </c>
      <c r="D14">
        <v>2023</v>
      </c>
      <c r="E14" t="s">
        <v>491</v>
      </c>
    </row>
    <row r="15" spans="2:5" ht="10.5" customHeight="1">
      <c r="B15" s="1" t="s">
        <v>514</v>
      </c>
      <c r="C15" s="1" t="s">
        <v>515</v>
      </c>
      <c r="D15">
        <v>2023</v>
      </c>
      <c r="E15" t="s">
        <v>491</v>
      </c>
    </row>
    <row r="16" spans="2:5" ht="10.5" customHeight="1">
      <c r="B16" s="1" t="s">
        <v>516</v>
      </c>
      <c r="C16" s="1" t="s">
        <v>517</v>
      </c>
      <c r="D16">
        <v>2023</v>
      </c>
      <c r="E16" t="s">
        <v>491</v>
      </c>
    </row>
    <row r="17" spans="2:5" ht="10.5" customHeight="1">
      <c r="B17" s="1" t="s">
        <v>518</v>
      </c>
      <c r="C17" s="1" t="s">
        <v>519</v>
      </c>
      <c r="D17">
        <v>2023</v>
      </c>
      <c r="E17" t="s">
        <v>491</v>
      </c>
    </row>
    <row r="18" spans="2:5" ht="10.5" customHeight="1">
      <c r="B18" s="1" t="s">
        <v>520</v>
      </c>
      <c r="C18" s="1" t="s">
        <v>521</v>
      </c>
      <c r="D18">
        <v>2023</v>
      </c>
      <c r="E18" t="s">
        <v>491</v>
      </c>
    </row>
    <row r="19" spans="2:5" ht="10.5" customHeight="1">
      <c r="B19" s="1" t="s">
        <v>522</v>
      </c>
      <c r="C19" s="1" t="s">
        <v>523</v>
      </c>
      <c r="D19">
        <v>2023</v>
      </c>
      <c r="E19" t="s">
        <v>491</v>
      </c>
    </row>
    <row r="20" spans="2:5" ht="10.5" customHeight="1">
      <c r="B20" s="1" t="s">
        <v>524</v>
      </c>
      <c r="C20" s="1" t="s">
        <v>525</v>
      </c>
      <c r="D20">
        <v>2023</v>
      </c>
      <c r="E20" t="s">
        <v>491</v>
      </c>
    </row>
    <row r="21" spans="2:5" ht="10.5" customHeight="1">
      <c r="B21" s="1" t="s">
        <v>524</v>
      </c>
      <c r="C21" s="1" t="s">
        <v>526</v>
      </c>
      <c r="D21">
        <v>2023</v>
      </c>
      <c r="E21" t="s">
        <v>491</v>
      </c>
    </row>
    <row r="22" spans="2:5" ht="10.5" customHeight="1">
      <c r="B22" s="1" t="s">
        <v>524</v>
      </c>
      <c r="C22" s="1" t="s">
        <v>527</v>
      </c>
      <c r="D22">
        <v>2023</v>
      </c>
      <c r="E22" t="s">
        <v>491</v>
      </c>
    </row>
    <row r="23" spans="2:5" ht="10.5" customHeight="1">
      <c r="B23" s="1" t="s">
        <v>524</v>
      </c>
      <c r="C23" s="1" t="s">
        <v>528</v>
      </c>
      <c r="D23">
        <v>2023</v>
      </c>
      <c r="E23" t="s">
        <v>491</v>
      </c>
    </row>
    <row r="24" spans="2:5" ht="10.5" customHeight="1">
      <c r="B24" s="1" t="s">
        <v>524</v>
      </c>
      <c r="C24" s="1" t="s">
        <v>529</v>
      </c>
      <c r="D24">
        <v>2023</v>
      </c>
      <c r="E24" t="s">
        <v>491</v>
      </c>
    </row>
    <row r="25" spans="2:5" ht="10.5" customHeight="1">
      <c r="B25" s="1" t="s">
        <v>524</v>
      </c>
      <c r="C25" s="1" t="s">
        <v>530</v>
      </c>
      <c r="D25">
        <v>2023</v>
      </c>
      <c r="E25" t="s">
        <v>491</v>
      </c>
    </row>
    <row r="26" spans="2:5" ht="10.5" customHeight="1">
      <c r="B26" s="1" t="s">
        <v>524</v>
      </c>
      <c r="C26" s="1" t="s">
        <v>531</v>
      </c>
      <c r="D26">
        <v>2023</v>
      </c>
      <c r="E26" t="s">
        <v>491</v>
      </c>
    </row>
    <row r="27" spans="2:5" ht="10.5" customHeight="1">
      <c r="B27" s="1" t="s">
        <v>524</v>
      </c>
      <c r="C27" s="1" t="s">
        <v>532</v>
      </c>
      <c r="D27">
        <v>2023</v>
      </c>
      <c r="E27" t="s">
        <v>491</v>
      </c>
    </row>
    <row r="28" spans="2:5" ht="10.5" customHeight="1">
      <c r="B28" s="1" t="s">
        <v>524</v>
      </c>
      <c r="C28" s="1" t="s">
        <v>533</v>
      </c>
      <c r="D28">
        <v>2023</v>
      </c>
      <c r="E28" t="s">
        <v>491</v>
      </c>
    </row>
    <row r="29" spans="2:5" ht="10.5" customHeight="1">
      <c r="B29" s="1" t="s">
        <v>524</v>
      </c>
      <c r="C29" s="1" t="s">
        <v>534</v>
      </c>
      <c r="D29">
        <v>2023</v>
      </c>
      <c r="E29" t="s">
        <v>491</v>
      </c>
    </row>
    <row r="30" spans="2:5" ht="10.5" customHeight="1">
      <c r="B30" s="1" t="s">
        <v>524</v>
      </c>
      <c r="C30" s="1" t="s">
        <v>66</v>
      </c>
      <c r="D30">
        <v>2023</v>
      </c>
      <c r="E30" t="s">
        <v>491</v>
      </c>
    </row>
    <row r="31" spans="2:5" ht="10.5" customHeight="1">
      <c r="B31" s="1" t="s">
        <v>524</v>
      </c>
      <c r="C31" s="1" t="s">
        <v>535</v>
      </c>
      <c r="D31">
        <v>2023</v>
      </c>
      <c r="E31" t="s">
        <v>491</v>
      </c>
    </row>
    <row r="32" spans="2:5" ht="10.5" customHeight="1">
      <c r="B32" s="1" t="s">
        <v>524</v>
      </c>
      <c r="C32" s="1" t="s">
        <v>536</v>
      </c>
      <c r="D32">
        <v>2023</v>
      </c>
      <c r="E32" t="s">
        <v>491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16" t="s">
        <v>537</v>
      </c>
    </row>
    <row r="10" ht="21" customHeight="1">
      <c r="B10" s="114" t="s">
        <v>538</v>
      </c>
    </row>
    <row r="11" ht="52.5" customHeight="1">
      <c r="B11" s="114" t="s">
        <v>539</v>
      </c>
    </row>
    <row r="12" ht="21" customHeight="1">
      <c r="B12" s="114" t="s">
        <v>540</v>
      </c>
    </row>
    <row r="13" ht="42" customHeight="1">
      <c r="B13" s="114" t="s">
        <v>541</v>
      </c>
    </row>
    <row r="14" ht="42" customHeight="1">
      <c r="B14" s="114" t="s">
        <v>541</v>
      </c>
    </row>
    <row r="15" ht="21" customHeight="1">
      <c r="B15" s="114" t="s">
        <v>542</v>
      </c>
    </row>
    <row r="16" ht="10.5" customHeight="1">
      <c r="B16" s="115"/>
    </row>
    <row r="17" ht="10.5" customHeight="1">
      <c r="B17" s="115"/>
    </row>
    <row r="18" ht="10.5" customHeight="1">
      <c r="B18" s="115"/>
    </row>
    <row r="19" ht="10.5" customHeight="1">
      <c r="B19" s="115"/>
    </row>
    <row r="20" ht="21" customHeight="1">
      <c r="B20" s="114" t="s">
        <v>543</v>
      </c>
    </row>
    <row r="21" ht="10.5" customHeight="1">
      <c r="B21" s="114" t="s">
        <v>544</v>
      </c>
    </row>
    <row r="22" ht="31.5" customHeight="1">
      <c r="B22" s="114" t="s">
        <v>545</v>
      </c>
    </row>
    <row r="23" ht="10.5" customHeight="1">
      <c r="B23" s="114" t="s">
        <v>546</v>
      </c>
    </row>
    <row r="24" ht="10.5" customHeight="1">
      <c r="B24" s="114" t="s">
        <v>547</v>
      </c>
    </row>
    <row r="25" ht="21" customHeight="1">
      <c r="B25" s="114" t="s">
        <v>548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549</v>
      </c>
      <c r="B1" t="s">
        <v>550</v>
      </c>
    </row>
    <row r="2" spans="1:2" ht="10.5" customHeight="1">
      <c r="A2" s="1" t="s">
        <v>551</v>
      </c>
      <c r="B2" t="s">
        <v>274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552</v>
      </c>
      <c r="B1" s="122" t="s">
        <v>553</v>
      </c>
      <c r="C1" s="122" t="s">
        <v>49</v>
      </c>
      <c r="D1" t="s">
        <v>50</v>
      </c>
      <c r="E1" t="s">
        <v>53</v>
      </c>
      <c r="F1" t="s">
        <v>56</v>
      </c>
      <c r="G1" t="s">
        <v>59</v>
      </c>
      <c r="H1" s="122" t="s">
        <v>554</v>
      </c>
      <c r="I1" t="s">
        <v>555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556</v>
      </c>
      <c r="B2" t="s">
        <v>557</v>
      </c>
      <c r="C2" t="s">
        <v>49</v>
      </c>
      <c r="D2" t="s">
        <v>558</v>
      </c>
      <c r="E2" t="s">
        <v>559</v>
      </c>
      <c r="F2" t="s">
        <v>560</v>
      </c>
      <c r="G2" t="s">
        <v>561</v>
      </c>
      <c r="H2" t="s">
        <v>562</v>
      </c>
      <c r="I2" t="s">
        <v>563</v>
      </c>
      <c r="J2" t="s">
        <v>564</v>
      </c>
      <c r="K2" t="s">
        <v>565</v>
      </c>
      <c r="L2" t="s">
        <v>566</v>
      </c>
      <c r="M2" t="s">
        <v>567</v>
      </c>
      <c r="N2" t="s">
        <v>568</v>
      </c>
    </row>
    <row r="3" spans="2:14" ht="10.5" customHeight="1">
      <c r="B3" t="s">
        <v>33</v>
      </c>
      <c r="C3">
        <v>31312451</v>
      </c>
      <c r="D3" t="s">
        <v>569</v>
      </c>
      <c r="E3" t="s">
        <v>570</v>
      </c>
      <c r="F3" t="s">
        <v>571</v>
      </c>
      <c r="G3" t="s">
        <v>572</v>
      </c>
      <c r="J3" t="s">
        <v>573</v>
      </c>
      <c r="K3" t="s">
        <v>573</v>
      </c>
      <c r="L3" t="s">
        <v>574</v>
      </c>
      <c r="N3" t="s">
        <v>100</v>
      </c>
    </row>
    <row r="4" spans="2:14" ht="10.5" customHeight="1">
      <c r="B4" t="s">
        <v>33</v>
      </c>
      <c r="C4">
        <v>31312427</v>
      </c>
      <c r="D4" t="s">
        <v>575</v>
      </c>
      <c r="E4" t="s">
        <v>576</v>
      </c>
      <c r="F4" t="s">
        <v>571</v>
      </c>
      <c r="G4" t="s">
        <v>577</v>
      </c>
      <c r="J4" t="s">
        <v>573</v>
      </c>
      <c r="K4" t="s">
        <v>573</v>
      </c>
      <c r="L4" t="s">
        <v>574</v>
      </c>
      <c r="N4" t="s">
        <v>100</v>
      </c>
    </row>
    <row r="5" spans="2:14" ht="10.5" customHeight="1">
      <c r="B5" t="s">
        <v>33</v>
      </c>
      <c r="C5">
        <v>31046156</v>
      </c>
      <c r="D5" t="s">
        <v>578</v>
      </c>
      <c r="E5" t="s">
        <v>579</v>
      </c>
      <c r="F5" t="s">
        <v>580</v>
      </c>
      <c r="G5" t="s">
        <v>581</v>
      </c>
      <c r="J5" t="s">
        <v>582</v>
      </c>
      <c r="K5" t="s">
        <v>582</v>
      </c>
      <c r="L5" t="s">
        <v>583</v>
      </c>
      <c r="N5" t="s">
        <v>100</v>
      </c>
    </row>
    <row r="6" spans="2:14" ht="10.5" customHeight="1">
      <c r="B6" t="s">
        <v>33</v>
      </c>
      <c r="C6">
        <v>31046156</v>
      </c>
      <c r="D6" t="s">
        <v>578</v>
      </c>
      <c r="E6" t="s">
        <v>579</v>
      </c>
      <c r="F6" t="s">
        <v>580</v>
      </c>
      <c r="G6" t="s">
        <v>581</v>
      </c>
      <c r="J6" t="s">
        <v>582</v>
      </c>
      <c r="K6" t="s">
        <v>584</v>
      </c>
      <c r="L6" t="s">
        <v>585</v>
      </c>
      <c r="N6" t="s">
        <v>100</v>
      </c>
    </row>
    <row r="7" spans="2:14" ht="10.5" customHeight="1">
      <c r="B7" t="s">
        <v>33</v>
      </c>
      <c r="C7">
        <v>31046156</v>
      </c>
      <c r="D7" t="s">
        <v>578</v>
      </c>
      <c r="E7" t="s">
        <v>579</v>
      </c>
      <c r="F7" t="s">
        <v>580</v>
      </c>
      <c r="G7" t="s">
        <v>581</v>
      </c>
      <c r="J7" t="s">
        <v>582</v>
      </c>
      <c r="K7" t="s">
        <v>586</v>
      </c>
      <c r="L7" t="s">
        <v>587</v>
      </c>
      <c r="N7" t="s">
        <v>100</v>
      </c>
    </row>
    <row r="8" spans="2:14" ht="10.5" customHeight="1">
      <c r="B8" t="s">
        <v>33</v>
      </c>
      <c r="C8">
        <v>31046156</v>
      </c>
      <c r="D8" t="s">
        <v>578</v>
      </c>
      <c r="E8" t="s">
        <v>579</v>
      </c>
      <c r="F8" t="s">
        <v>580</v>
      </c>
      <c r="G8" t="s">
        <v>581</v>
      </c>
      <c r="J8" t="s">
        <v>582</v>
      </c>
      <c r="K8" t="s">
        <v>588</v>
      </c>
      <c r="L8" t="s">
        <v>589</v>
      </c>
      <c r="N8" t="s">
        <v>100</v>
      </c>
    </row>
    <row r="9" spans="2:14" ht="10.5" customHeight="1">
      <c r="B9" t="s">
        <v>33</v>
      </c>
      <c r="C9">
        <v>31046156</v>
      </c>
      <c r="D9" t="s">
        <v>578</v>
      </c>
      <c r="E9" t="s">
        <v>579</v>
      </c>
      <c r="F9" t="s">
        <v>580</v>
      </c>
      <c r="G9" t="s">
        <v>581</v>
      </c>
      <c r="J9" t="s">
        <v>582</v>
      </c>
      <c r="K9" t="s">
        <v>590</v>
      </c>
      <c r="L9" t="s">
        <v>591</v>
      </c>
      <c r="N9" t="s">
        <v>100</v>
      </c>
    </row>
    <row r="10" spans="2:14" ht="10.5" customHeight="1">
      <c r="B10" t="s">
        <v>33</v>
      </c>
      <c r="C10">
        <v>31046156</v>
      </c>
      <c r="D10" t="s">
        <v>578</v>
      </c>
      <c r="E10" t="s">
        <v>579</v>
      </c>
      <c r="F10" t="s">
        <v>580</v>
      </c>
      <c r="G10" t="s">
        <v>581</v>
      </c>
      <c r="J10" t="s">
        <v>582</v>
      </c>
      <c r="K10" t="s">
        <v>592</v>
      </c>
      <c r="L10" t="s">
        <v>593</v>
      </c>
      <c r="N10" t="s">
        <v>100</v>
      </c>
    </row>
    <row r="11" spans="2:14" ht="10.5" customHeight="1">
      <c r="B11" t="s">
        <v>33</v>
      </c>
      <c r="C11">
        <v>31046156</v>
      </c>
      <c r="D11" t="s">
        <v>578</v>
      </c>
      <c r="E11" t="s">
        <v>579</v>
      </c>
      <c r="F11" t="s">
        <v>580</v>
      </c>
      <c r="G11" t="s">
        <v>581</v>
      </c>
      <c r="J11" t="s">
        <v>582</v>
      </c>
      <c r="K11" t="s">
        <v>594</v>
      </c>
      <c r="L11" t="s">
        <v>595</v>
      </c>
      <c r="N11" t="s">
        <v>100</v>
      </c>
    </row>
    <row r="12" spans="2:14" ht="10.5" customHeight="1">
      <c r="B12" t="s">
        <v>33</v>
      </c>
      <c r="C12">
        <v>31046156</v>
      </c>
      <c r="D12" t="s">
        <v>578</v>
      </c>
      <c r="E12" t="s">
        <v>579</v>
      </c>
      <c r="F12" t="s">
        <v>580</v>
      </c>
      <c r="G12" t="s">
        <v>581</v>
      </c>
      <c r="J12" t="s">
        <v>582</v>
      </c>
      <c r="K12" t="s">
        <v>596</v>
      </c>
      <c r="L12" t="s">
        <v>597</v>
      </c>
      <c r="N12" t="s">
        <v>100</v>
      </c>
    </row>
    <row r="13" spans="2:14" ht="10.5" customHeight="1">
      <c r="B13" t="s">
        <v>33</v>
      </c>
      <c r="C13">
        <v>31046156</v>
      </c>
      <c r="D13" t="s">
        <v>578</v>
      </c>
      <c r="E13" t="s">
        <v>579</v>
      </c>
      <c r="F13" t="s">
        <v>580</v>
      </c>
      <c r="G13" t="s">
        <v>581</v>
      </c>
      <c r="J13" t="s">
        <v>582</v>
      </c>
      <c r="K13" t="s">
        <v>598</v>
      </c>
      <c r="L13" t="s">
        <v>599</v>
      </c>
      <c r="N13" t="s">
        <v>100</v>
      </c>
    </row>
    <row r="14" spans="2:14" ht="10.5" customHeight="1">
      <c r="B14" t="s">
        <v>33</v>
      </c>
      <c r="C14">
        <v>31046156</v>
      </c>
      <c r="D14" t="s">
        <v>578</v>
      </c>
      <c r="E14" t="s">
        <v>579</v>
      </c>
      <c r="F14" t="s">
        <v>580</v>
      </c>
      <c r="G14" t="s">
        <v>581</v>
      </c>
      <c r="J14" t="s">
        <v>582</v>
      </c>
      <c r="K14" t="s">
        <v>600</v>
      </c>
      <c r="L14" t="s">
        <v>601</v>
      </c>
      <c r="N14" t="s">
        <v>100</v>
      </c>
    </row>
    <row r="15" spans="2:14" ht="10.5" customHeight="1">
      <c r="B15" t="s">
        <v>33</v>
      </c>
      <c r="C15">
        <v>31046156</v>
      </c>
      <c r="D15" t="s">
        <v>578</v>
      </c>
      <c r="E15" t="s">
        <v>579</v>
      </c>
      <c r="F15" t="s">
        <v>580</v>
      </c>
      <c r="G15" t="s">
        <v>581</v>
      </c>
      <c r="J15" t="s">
        <v>582</v>
      </c>
      <c r="K15" t="s">
        <v>602</v>
      </c>
      <c r="L15" t="s">
        <v>603</v>
      </c>
      <c r="N15" t="s">
        <v>100</v>
      </c>
    </row>
    <row r="16" spans="2:14" ht="10.5" customHeight="1">
      <c r="B16" t="s">
        <v>33</v>
      </c>
      <c r="C16">
        <v>31046156</v>
      </c>
      <c r="D16" t="s">
        <v>578</v>
      </c>
      <c r="E16" t="s">
        <v>579</v>
      </c>
      <c r="F16" t="s">
        <v>580</v>
      </c>
      <c r="G16" t="s">
        <v>581</v>
      </c>
      <c r="J16" t="s">
        <v>582</v>
      </c>
      <c r="K16" t="s">
        <v>604</v>
      </c>
      <c r="L16" t="s">
        <v>605</v>
      </c>
      <c r="N16" t="s">
        <v>100</v>
      </c>
    </row>
    <row r="17" spans="2:14" ht="10.5" customHeight="1">
      <c r="B17" t="s">
        <v>33</v>
      </c>
      <c r="C17">
        <v>31046156</v>
      </c>
      <c r="D17" t="s">
        <v>578</v>
      </c>
      <c r="E17" t="s">
        <v>579</v>
      </c>
      <c r="F17" t="s">
        <v>580</v>
      </c>
      <c r="G17" t="s">
        <v>581</v>
      </c>
      <c r="J17" t="s">
        <v>582</v>
      </c>
      <c r="K17" t="s">
        <v>606</v>
      </c>
      <c r="L17" t="s">
        <v>607</v>
      </c>
      <c r="N17" t="s">
        <v>100</v>
      </c>
    </row>
    <row r="18" spans="2:14" ht="10.5" customHeight="1">
      <c r="B18" t="s">
        <v>33</v>
      </c>
      <c r="C18">
        <v>31046156</v>
      </c>
      <c r="D18" t="s">
        <v>578</v>
      </c>
      <c r="E18" t="s">
        <v>579</v>
      </c>
      <c r="F18" t="s">
        <v>580</v>
      </c>
      <c r="G18" t="s">
        <v>581</v>
      </c>
      <c r="J18" t="s">
        <v>582</v>
      </c>
      <c r="K18" t="s">
        <v>608</v>
      </c>
      <c r="L18" t="s">
        <v>609</v>
      </c>
      <c r="N18" t="s">
        <v>100</v>
      </c>
    </row>
    <row r="19" spans="2:14" ht="10.5" customHeight="1">
      <c r="B19" t="s">
        <v>33</v>
      </c>
      <c r="C19">
        <v>31046156</v>
      </c>
      <c r="D19" t="s">
        <v>578</v>
      </c>
      <c r="E19" t="s">
        <v>579</v>
      </c>
      <c r="F19" t="s">
        <v>580</v>
      </c>
      <c r="G19" t="s">
        <v>581</v>
      </c>
      <c r="J19" t="s">
        <v>582</v>
      </c>
      <c r="K19" t="s">
        <v>610</v>
      </c>
      <c r="L19" t="s">
        <v>611</v>
      </c>
      <c r="N19" t="s">
        <v>100</v>
      </c>
    </row>
    <row r="20" spans="2:14" ht="10.5" customHeight="1">
      <c r="B20" t="s">
        <v>33</v>
      </c>
      <c r="C20">
        <v>31046156</v>
      </c>
      <c r="D20" t="s">
        <v>578</v>
      </c>
      <c r="E20" t="s">
        <v>579</v>
      </c>
      <c r="F20" t="s">
        <v>580</v>
      </c>
      <c r="G20" t="s">
        <v>581</v>
      </c>
      <c r="J20" t="s">
        <v>582</v>
      </c>
      <c r="K20" t="s">
        <v>612</v>
      </c>
      <c r="L20" t="s">
        <v>613</v>
      </c>
      <c r="N20" t="s">
        <v>100</v>
      </c>
    </row>
    <row r="21" spans="2:14" ht="10.5" customHeight="1">
      <c r="B21" t="s">
        <v>33</v>
      </c>
      <c r="C21">
        <v>31046156</v>
      </c>
      <c r="D21" t="s">
        <v>578</v>
      </c>
      <c r="E21" t="s">
        <v>579</v>
      </c>
      <c r="F21" t="s">
        <v>580</v>
      </c>
      <c r="G21" t="s">
        <v>581</v>
      </c>
      <c r="J21" t="s">
        <v>582</v>
      </c>
      <c r="K21" t="s">
        <v>614</v>
      </c>
      <c r="L21" t="s">
        <v>615</v>
      </c>
      <c r="N21" t="s">
        <v>100</v>
      </c>
    </row>
    <row r="22" spans="2:14" ht="10.5" customHeight="1">
      <c r="B22" t="s">
        <v>33</v>
      </c>
      <c r="C22">
        <v>31046156</v>
      </c>
      <c r="D22" t="s">
        <v>578</v>
      </c>
      <c r="E22" t="s">
        <v>579</v>
      </c>
      <c r="F22" t="s">
        <v>580</v>
      </c>
      <c r="G22" t="s">
        <v>581</v>
      </c>
      <c r="J22" t="s">
        <v>582</v>
      </c>
      <c r="K22" t="s">
        <v>616</v>
      </c>
      <c r="L22" t="s">
        <v>617</v>
      </c>
      <c r="N22" t="s">
        <v>100</v>
      </c>
    </row>
    <row r="23" spans="2:14" ht="10.5" customHeight="1">
      <c r="B23" t="s">
        <v>33</v>
      </c>
      <c r="C23">
        <v>31046156</v>
      </c>
      <c r="D23" t="s">
        <v>578</v>
      </c>
      <c r="E23" t="s">
        <v>579</v>
      </c>
      <c r="F23" t="s">
        <v>580</v>
      </c>
      <c r="G23" t="s">
        <v>581</v>
      </c>
      <c r="J23" t="s">
        <v>582</v>
      </c>
      <c r="K23" t="s">
        <v>618</v>
      </c>
      <c r="L23" t="s">
        <v>619</v>
      </c>
      <c r="N23" t="s">
        <v>100</v>
      </c>
    </row>
    <row r="24" spans="2:14" ht="10.5" customHeight="1">
      <c r="B24" t="s">
        <v>33</v>
      </c>
      <c r="C24">
        <v>31046156</v>
      </c>
      <c r="D24" t="s">
        <v>578</v>
      </c>
      <c r="E24" t="s">
        <v>579</v>
      </c>
      <c r="F24" t="s">
        <v>580</v>
      </c>
      <c r="G24" t="s">
        <v>581</v>
      </c>
      <c r="J24" t="s">
        <v>582</v>
      </c>
      <c r="K24" t="s">
        <v>620</v>
      </c>
      <c r="L24" t="s">
        <v>621</v>
      </c>
      <c r="N24" t="s">
        <v>100</v>
      </c>
    </row>
    <row r="25" spans="2:14" ht="10.5" customHeight="1">
      <c r="B25" t="s">
        <v>33</v>
      </c>
      <c r="C25">
        <v>31046156</v>
      </c>
      <c r="D25" t="s">
        <v>578</v>
      </c>
      <c r="E25" t="s">
        <v>579</v>
      </c>
      <c r="F25" t="s">
        <v>580</v>
      </c>
      <c r="G25" t="s">
        <v>581</v>
      </c>
      <c r="J25" t="s">
        <v>582</v>
      </c>
      <c r="K25" t="s">
        <v>622</v>
      </c>
      <c r="L25" t="s">
        <v>623</v>
      </c>
      <c r="N25" t="s">
        <v>100</v>
      </c>
    </row>
    <row r="26" spans="2:14" ht="10.5" customHeight="1">
      <c r="B26" t="s">
        <v>33</v>
      </c>
      <c r="C26">
        <v>31046156</v>
      </c>
      <c r="D26" t="s">
        <v>578</v>
      </c>
      <c r="E26" t="s">
        <v>579</v>
      </c>
      <c r="F26" t="s">
        <v>580</v>
      </c>
      <c r="G26" t="s">
        <v>581</v>
      </c>
      <c r="J26" t="s">
        <v>582</v>
      </c>
      <c r="K26" t="s">
        <v>624</v>
      </c>
      <c r="L26" t="s">
        <v>625</v>
      </c>
      <c r="N26" t="s">
        <v>100</v>
      </c>
    </row>
    <row r="27" spans="2:14" ht="10.5" customHeight="1">
      <c r="B27" t="s">
        <v>33</v>
      </c>
      <c r="C27">
        <v>31046156</v>
      </c>
      <c r="D27" t="s">
        <v>578</v>
      </c>
      <c r="E27" t="s">
        <v>579</v>
      </c>
      <c r="F27" t="s">
        <v>580</v>
      </c>
      <c r="G27" t="s">
        <v>581</v>
      </c>
      <c r="J27" t="s">
        <v>582</v>
      </c>
      <c r="K27" t="s">
        <v>626</v>
      </c>
      <c r="L27" t="s">
        <v>627</v>
      </c>
      <c r="N27" t="s">
        <v>100</v>
      </c>
    </row>
    <row r="28" spans="2:14" ht="10.5" customHeight="1">
      <c r="B28" t="s">
        <v>33</v>
      </c>
      <c r="C28">
        <v>31046156</v>
      </c>
      <c r="D28" t="s">
        <v>578</v>
      </c>
      <c r="E28" t="s">
        <v>579</v>
      </c>
      <c r="F28" t="s">
        <v>580</v>
      </c>
      <c r="G28" t="s">
        <v>581</v>
      </c>
      <c r="J28" t="s">
        <v>582</v>
      </c>
      <c r="K28" t="s">
        <v>628</v>
      </c>
      <c r="L28" t="s">
        <v>629</v>
      </c>
      <c r="N28" t="s">
        <v>100</v>
      </c>
    </row>
    <row r="29" spans="2:14" ht="10.5" customHeight="1">
      <c r="B29" t="s">
        <v>33</v>
      </c>
      <c r="C29">
        <v>31046156</v>
      </c>
      <c r="D29" t="s">
        <v>578</v>
      </c>
      <c r="E29" t="s">
        <v>579</v>
      </c>
      <c r="F29" t="s">
        <v>580</v>
      </c>
      <c r="G29" t="s">
        <v>581</v>
      </c>
      <c r="J29" t="s">
        <v>582</v>
      </c>
      <c r="K29" t="s">
        <v>630</v>
      </c>
      <c r="L29" t="s">
        <v>631</v>
      </c>
      <c r="N29" t="s">
        <v>100</v>
      </c>
    </row>
    <row r="30" spans="2:14" ht="10.5" customHeight="1">
      <c r="B30" t="s">
        <v>33</v>
      </c>
      <c r="C30">
        <v>31228037</v>
      </c>
      <c r="D30" t="s">
        <v>632</v>
      </c>
      <c r="E30" t="s">
        <v>633</v>
      </c>
      <c r="F30" t="s">
        <v>634</v>
      </c>
      <c r="G30" t="s">
        <v>635</v>
      </c>
      <c r="J30" t="s">
        <v>636</v>
      </c>
      <c r="K30" t="s">
        <v>637</v>
      </c>
      <c r="L30" t="s">
        <v>638</v>
      </c>
      <c r="N30" t="s">
        <v>100</v>
      </c>
    </row>
    <row r="31" spans="2:14" ht="10.5" customHeight="1">
      <c r="B31" t="s">
        <v>33</v>
      </c>
      <c r="C31">
        <v>31228037</v>
      </c>
      <c r="D31" t="s">
        <v>632</v>
      </c>
      <c r="E31" t="s">
        <v>633</v>
      </c>
      <c r="F31" t="s">
        <v>634</v>
      </c>
      <c r="G31" t="s">
        <v>635</v>
      </c>
      <c r="J31" t="s">
        <v>636</v>
      </c>
      <c r="K31" t="s">
        <v>639</v>
      </c>
      <c r="L31" t="s">
        <v>640</v>
      </c>
      <c r="N31" t="s">
        <v>100</v>
      </c>
    </row>
    <row r="32" spans="2:14" ht="10.5" customHeight="1">
      <c r="B32" t="s">
        <v>33</v>
      </c>
      <c r="C32">
        <v>31228037</v>
      </c>
      <c r="D32" t="s">
        <v>632</v>
      </c>
      <c r="E32" t="s">
        <v>633</v>
      </c>
      <c r="F32" t="s">
        <v>634</v>
      </c>
      <c r="G32" t="s">
        <v>635</v>
      </c>
      <c r="J32" t="s">
        <v>636</v>
      </c>
      <c r="K32" t="s">
        <v>636</v>
      </c>
      <c r="L32" t="s">
        <v>641</v>
      </c>
      <c r="N32" t="s">
        <v>100</v>
      </c>
    </row>
    <row r="33" spans="2:14" ht="10.5" customHeight="1">
      <c r="B33" t="s">
        <v>33</v>
      </c>
      <c r="C33">
        <v>31228037</v>
      </c>
      <c r="D33" t="s">
        <v>632</v>
      </c>
      <c r="E33" t="s">
        <v>633</v>
      </c>
      <c r="F33" t="s">
        <v>634</v>
      </c>
      <c r="G33" t="s">
        <v>635</v>
      </c>
      <c r="J33" t="s">
        <v>636</v>
      </c>
      <c r="K33" t="s">
        <v>642</v>
      </c>
      <c r="L33" t="s">
        <v>643</v>
      </c>
      <c r="N33" t="s">
        <v>100</v>
      </c>
    </row>
    <row r="34" spans="2:14" ht="10.5" customHeight="1">
      <c r="B34" t="s">
        <v>33</v>
      </c>
      <c r="C34">
        <v>31228037</v>
      </c>
      <c r="D34" t="s">
        <v>632</v>
      </c>
      <c r="E34" t="s">
        <v>633</v>
      </c>
      <c r="F34" t="s">
        <v>634</v>
      </c>
      <c r="G34" t="s">
        <v>635</v>
      </c>
      <c r="J34" t="s">
        <v>636</v>
      </c>
      <c r="K34" t="s">
        <v>644</v>
      </c>
      <c r="L34" t="s">
        <v>645</v>
      </c>
      <c r="N34" t="s">
        <v>100</v>
      </c>
    </row>
    <row r="35" spans="2:14" ht="10.5" customHeight="1">
      <c r="B35" t="s">
        <v>33</v>
      </c>
      <c r="C35">
        <v>31228037</v>
      </c>
      <c r="D35" t="s">
        <v>632</v>
      </c>
      <c r="E35" t="s">
        <v>633</v>
      </c>
      <c r="F35" t="s">
        <v>634</v>
      </c>
      <c r="G35" t="s">
        <v>635</v>
      </c>
      <c r="J35" t="s">
        <v>636</v>
      </c>
      <c r="K35" t="s">
        <v>646</v>
      </c>
      <c r="L35" t="s">
        <v>647</v>
      </c>
      <c r="N35" t="s">
        <v>100</v>
      </c>
    </row>
    <row r="36" spans="2:14" ht="10.5" customHeight="1">
      <c r="B36" t="s">
        <v>33</v>
      </c>
      <c r="C36">
        <v>31228037</v>
      </c>
      <c r="D36" t="s">
        <v>632</v>
      </c>
      <c r="E36" t="s">
        <v>633</v>
      </c>
      <c r="F36" t="s">
        <v>634</v>
      </c>
      <c r="G36" t="s">
        <v>635</v>
      </c>
      <c r="J36" t="s">
        <v>636</v>
      </c>
      <c r="K36" t="s">
        <v>648</v>
      </c>
      <c r="L36" t="s">
        <v>649</v>
      </c>
      <c r="N36" t="s">
        <v>100</v>
      </c>
    </row>
    <row r="37" spans="2:14" ht="10.5" customHeight="1">
      <c r="B37" t="s">
        <v>33</v>
      </c>
      <c r="C37">
        <v>31228037</v>
      </c>
      <c r="D37" t="s">
        <v>632</v>
      </c>
      <c r="E37" t="s">
        <v>633</v>
      </c>
      <c r="F37" t="s">
        <v>634</v>
      </c>
      <c r="G37" t="s">
        <v>635</v>
      </c>
      <c r="J37" t="s">
        <v>636</v>
      </c>
      <c r="K37" t="s">
        <v>650</v>
      </c>
      <c r="L37" t="s">
        <v>651</v>
      </c>
      <c r="N37" t="s">
        <v>100</v>
      </c>
    </row>
    <row r="38" spans="2:14" ht="10.5" customHeight="1">
      <c r="B38" t="s">
        <v>33</v>
      </c>
      <c r="C38">
        <v>28796046</v>
      </c>
      <c r="D38" t="s">
        <v>652</v>
      </c>
      <c r="E38" t="s">
        <v>653</v>
      </c>
      <c r="F38" t="s">
        <v>654</v>
      </c>
      <c r="G38" t="s">
        <v>655</v>
      </c>
      <c r="J38" t="s">
        <v>656</v>
      </c>
      <c r="K38" t="s">
        <v>656</v>
      </c>
      <c r="L38" t="s">
        <v>657</v>
      </c>
      <c r="N38" t="s">
        <v>100</v>
      </c>
    </row>
    <row r="39" spans="2:14" ht="10.5" customHeight="1">
      <c r="B39" t="s">
        <v>33</v>
      </c>
      <c r="C39">
        <v>31324291</v>
      </c>
      <c r="D39" t="s">
        <v>658</v>
      </c>
      <c r="E39" t="s">
        <v>659</v>
      </c>
      <c r="F39" t="s">
        <v>660</v>
      </c>
      <c r="G39" t="s">
        <v>661</v>
      </c>
      <c r="J39" t="s">
        <v>662</v>
      </c>
      <c r="K39" t="s">
        <v>662</v>
      </c>
      <c r="L39" t="s">
        <v>663</v>
      </c>
      <c r="N39" t="s">
        <v>100</v>
      </c>
    </row>
    <row r="40" spans="2:14" ht="10.5" customHeight="1">
      <c r="B40" t="s">
        <v>33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664</v>
      </c>
      <c r="L40" t="s">
        <v>665</v>
      </c>
      <c r="N40" t="s">
        <v>100</v>
      </c>
    </row>
    <row r="41" spans="2:14" ht="10.5" customHeight="1">
      <c r="B41" t="s">
        <v>33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666</v>
      </c>
      <c r="L41" t="s">
        <v>667</v>
      </c>
      <c r="N41" t="s">
        <v>100</v>
      </c>
    </row>
    <row r="42" spans="2:14" ht="10.5" customHeight="1">
      <c r="B42" t="s">
        <v>33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668</v>
      </c>
      <c r="L42" t="s">
        <v>669</v>
      </c>
      <c r="N42" t="s">
        <v>100</v>
      </c>
    </row>
    <row r="43" spans="2:14" ht="10.5" customHeight="1">
      <c r="B43" t="s">
        <v>33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670</v>
      </c>
      <c r="L43" t="s">
        <v>671</v>
      </c>
      <c r="N43" t="s">
        <v>100</v>
      </c>
    </row>
    <row r="44" spans="2:14" ht="10.5" customHeight="1">
      <c r="B44" t="s">
        <v>33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672</v>
      </c>
      <c r="L44" t="s">
        <v>673</v>
      </c>
      <c r="N44" t="s">
        <v>100</v>
      </c>
    </row>
    <row r="45" spans="2:14" ht="10.5" customHeight="1">
      <c r="B45" t="s">
        <v>33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674</v>
      </c>
      <c r="N45" t="s">
        <v>100</v>
      </c>
    </row>
    <row r="46" spans="2:14" ht="10.5" customHeight="1">
      <c r="B46" t="s">
        <v>33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675</v>
      </c>
      <c r="L46" t="s">
        <v>676</v>
      </c>
      <c r="N46" t="s">
        <v>100</v>
      </c>
    </row>
    <row r="47" spans="2:14" ht="10.5" customHeight="1">
      <c r="B47" t="s">
        <v>33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677</v>
      </c>
      <c r="L47" t="s">
        <v>678</v>
      </c>
      <c r="N47" t="s">
        <v>100</v>
      </c>
    </row>
    <row r="48" spans="2:14" ht="10.5" customHeight="1">
      <c r="B48" t="s">
        <v>33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679</v>
      </c>
      <c r="L48" t="s">
        <v>680</v>
      </c>
      <c r="N48" t="s">
        <v>100</v>
      </c>
    </row>
    <row r="49" spans="2:14" ht="10.5" customHeight="1">
      <c r="B49" t="s">
        <v>33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681</v>
      </c>
      <c r="L49" t="s">
        <v>682</v>
      </c>
      <c r="N49" t="s">
        <v>100</v>
      </c>
    </row>
    <row r="50" spans="2:14" ht="10.5" customHeight="1">
      <c r="B50" t="s">
        <v>33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683</v>
      </c>
      <c r="L50" t="s">
        <v>684</v>
      </c>
      <c r="N50" t="s">
        <v>100</v>
      </c>
    </row>
    <row r="51" spans="2:14" ht="10.5" customHeight="1">
      <c r="B51" t="s">
        <v>33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685</v>
      </c>
      <c r="L51" t="s">
        <v>686</v>
      </c>
      <c r="N51" t="s">
        <v>100</v>
      </c>
    </row>
    <row r="52" spans="2:14" ht="10.5" customHeight="1">
      <c r="B52" t="s">
        <v>33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687</v>
      </c>
      <c r="L52" t="s">
        <v>688</v>
      </c>
      <c r="N52" t="s">
        <v>100</v>
      </c>
    </row>
    <row r="53" spans="2:14" ht="10.5" customHeight="1">
      <c r="B53" t="s">
        <v>33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689</v>
      </c>
      <c r="L53" t="s">
        <v>690</v>
      </c>
      <c r="N53" t="s">
        <v>100</v>
      </c>
    </row>
    <row r="54" spans="2:14" ht="10.5" customHeight="1">
      <c r="B54" t="s">
        <v>33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691</v>
      </c>
      <c r="L54" t="s">
        <v>692</v>
      </c>
      <c r="N54" t="s">
        <v>100</v>
      </c>
    </row>
    <row r="55" spans="2:14" ht="10.5" customHeight="1">
      <c r="B55" t="s">
        <v>33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33</v>
      </c>
      <c r="C56">
        <v>31324507</v>
      </c>
      <c r="D56" t="s">
        <v>693</v>
      </c>
      <c r="E56" t="s">
        <v>694</v>
      </c>
      <c r="F56" t="s">
        <v>695</v>
      </c>
      <c r="G56" t="s">
        <v>696</v>
      </c>
      <c r="J56" t="s">
        <v>697</v>
      </c>
      <c r="K56" t="s">
        <v>698</v>
      </c>
      <c r="L56" t="s">
        <v>699</v>
      </c>
      <c r="N56" t="s">
        <v>100</v>
      </c>
    </row>
    <row r="57" spans="2:14" ht="10.5" customHeight="1">
      <c r="B57" t="s">
        <v>33</v>
      </c>
      <c r="C57">
        <v>31324507</v>
      </c>
      <c r="D57" t="s">
        <v>693</v>
      </c>
      <c r="E57" t="s">
        <v>694</v>
      </c>
      <c r="F57" t="s">
        <v>695</v>
      </c>
      <c r="G57" t="s">
        <v>696</v>
      </c>
      <c r="J57" t="s">
        <v>697</v>
      </c>
      <c r="K57" t="s">
        <v>700</v>
      </c>
      <c r="L57" t="s">
        <v>701</v>
      </c>
      <c r="N57" t="s">
        <v>100</v>
      </c>
    </row>
    <row r="58" spans="2:14" ht="10.5" customHeight="1">
      <c r="B58" t="s">
        <v>33</v>
      </c>
      <c r="C58">
        <v>31324507</v>
      </c>
      <c r="D58" t="s">
        <v>693</v>
      </c>
      <c r="E58" t="s">
        <v>694</v>
      </c>
      <c r="F58" t="s">
        <v>695</v>
      </c>
      <c r="G58" t="s">
        <v>696</v>
      </c>
      <c r="J58" t="s">
        <v>697</v>
      </c>
      <c r="K58" t="s">
        <v>702</v>
      </c>
      <c r="L58" t="s">
        <v>703</v>
      </c>
      <c r="N58" t="s">
        <v>100</v>
      </c>
    </row>
    <row r="59" spans="2:14" ht="10.5" customHeight="1">
      <c r="B59" t="s">
        <v>33</v>
      </c>
      <c r="C59">
        <v>31324507</v>
      </c>
      <c r="D59" t="s">
        <v>693</v>
      </c>
      <c r="E59" t="s">
        <v>694</v>
      </c>
      <c r="F59" t="s">
        <v>695</v>
      </c>
      <c r="G59" t="s">
        <v>696</v>
      </c>
      <c r="J59" t="s">
        <v>697</v>
      </c>
      <c r="K59" t="s">
        <v>704</v>
      </c>
      <c r="L59" t="s">
        <v>705</v>
      </c>
      <c r="N59" t="s">
        <v>100</v>
      </c>
    </row>
    <row r="60" spans="2:14" ht="10.5" customHeight="1">
      <c r="B60" t="s">
        <v>33</v>
      </c>
      <c r="C60">
        <v>31324507</v>
      </c>
      <c r="D60" t="s">
        <v>693</v>
      </c>
      <c r="E60" t="s">
        <v>694</v>
      </c>
      <c r="F60" t="s">
        <v>695</v>
      </c>
      <c r="G60" t="s">
        <v>696</v>
      </c>
      <c r="J60" t="s">
        <v>697</v>
      </c>
      <c r="K60" t="s">
        <v>697</v>
      </c>
      <c r="L60" t="s">
        <v>706</v>
      </c>
      <c r="N60" t="s">
        <v>100</v>
      </c>
    </row>
    <row r="61" spans="2:14" ht="10.5" customHeight="1">
      <c r="B61" t="s">
        <v>33</v>
      </c>
      <c r="C61">
        <v>31324507</v>
      </c>
      <c r="D61" t="s">
        <v>693</v>
      </c>
      <c r="E61" t="s">
        <v>694</v>
      </c>
      <c r="F61" t="s">
        <v>695</v>
      </c>
      <c r="G61" t="s">
        <v>696</v>
      </c>
      <c r="J61" t="s">
        <v>697</v>
      </c>
      <c r="K61" t="s">
        <v>707</v>
      </c>
      <c r="L61" t="s">
        <v>708</v>
      </c>
      <c r="N61" t="s">
        <v>100</v>
      </c>
    </row>
    <row r="62" spans="2:14" ht="10.5" customHeight="1">
      <c r="B62" t="s">
        <v>33</v>
      </c>
      <c r="C62">
        <v>31324507</v>
      </c>
      <c r="D62" t="s">
        <v>693</v>
      </c>
      <c r="E62" t="s">
        <v>694</v>
      </c>
      <c r="F62" t="s">
        <v>695</v>
      </c>
      <c r="G62" t="s">
        <v>696</v>
      </c>
      <c r="J62" t="s">
        <v>697</v>
      </c>
      <c r="K62" t="s">
        <v>709</v>
      </c>
      <c r="L62" t="s">
        <v>710</v>
      </c>
      <c r="N62" t="s">
        <v>100</v>
      </c>
    </row>
    <row r="63" spans="2:14" ht="10.5" customHeight="1">
      <c r="B63" t="s">
        <v>33</v>
      </c>
      <c r="C63">
        <v>31324507</v>
      </c>
      <c r="D63" t="s">
        <v>693</v>
      </c>
      <c r="E63" t="s">
        <v>694</v>
      </c>
      <c r="F63" t="s">
        <v>695</v>
      </c>
      <c r="G63" t="s">
        <v>696</v>
      </c>
      <c r="J63" t="s">
        <v>697</v>
      </c>
      <c r="K63" t="s">
        <v>711</v>
      </c>
      <c r="L63" t="s">
        <v>712</v>
      </c>
      <c r="N63" t="s">
        <v>100</v>
      </c>
    </row>
    <row r="64" spans="2:14" ht="10.5" customHeight="1">
      <c r="B64" t="s">
        <v>33</v>
      </c>
      <c r="C64">
        <v>31324507</v>
      </c>
      <c r="D64" t="s">
        <v>693</v>
      </c>
      <c r="E64" t="s">
        <v>694</v>
      </c>
      <c r="F64" t="s">
        <v>695</v>
      </c>
      <c r="G64" t="s">
        <v>696</v>
      </c>
      <c r="J64" t="s">
        <v>697</v>
      </c>
      <c r="K64" t="s">
        <v>713</v>
      </c>
      <c r="L64" t="s">
        <v>714</v>
      </c>
      <c r="N64" t="s">
        <v>100</v>
      </c>
    </row>
    <row r="65" spans="2:14" ht="10.5" customHeight="1">
      <c r="B65" t="s">
        <v>33</v>
      </c>
      <c r="C65">
        <v>31324507</v>
      </c>
      <c r="D65" t="s">
        <v>693</v>
      </c>
      <c r="E65" t="s">
        <v>694</v>
      </c>
      <c r="F65" t="s">
        <v>695</v>
      </c>
      <c r="G65" t="s">
        <v>696</v>
      </c>
      <c r="J65" t="s">
        <v>697</v>
      </c>
      <c r="K65" t="s">
        <v>715</v>
      </c>
      <c r="L65" t="s">
        <v>716</v>
      </c>
      <c r="N65" t="s">
        <v>100</v>
      </c>
    </row>
    <row r="66" spans="2:14" ht="10.5" customHeight="1">
      <c r="B66" t="s">
        <v>33</v>
      </c>
      <c r="C66">
        <v>31324507</v>
      </c>
      <c r="D66" t="s">
        <v>693</v>
      </c>
      <c r="E66" t="s">
        <v>694</v>
      </c>
      <c r="F66" t="s">
        <v>695</v>
      </c>
      <c r="G66" t="s">
        <v>696</v>
      </c>
      <c r="J66" t="s">
        <v>697</v>
      </c>
      <c r="K66" t="s">
        <v>717</v>
      </c>
      <c r="L66" t="s">
        <v>718</v>
      </c>
      <c r="N66" t="s">
        <v>100</v>
      </c>
    </row>
    <row r="67" spans="2:14" ht="10.5" customHeight="1">
      <c r="B67" t="s">
        <v>33</v>
      </c>
      <c r="C67">
        <v>31312461</v>
      </c>
      <c r="D67" t="s">
        <v>719</v>
      </c>
      <c r="E67" t="s">
        <v>720</v>
      </c>
      <c r="F67" t="s">
        <v>571</v>
      </c>
      <c r="G67" t="s">
        <v>721</v>
      </c>
      <c r="J67" t="s">
        <v>573</v>
      </c>
      <c r="K67" t="s">
        <v>573</v>
      </c>
      <c r="L67" t="s">
        <v>574</v>
      </c>
      <c r="N67" t="s">
        <v>100</v>
      </c>
    </row>
    <row r="68" spans="2:14" ht="10.5" customHeight="1">
      <c r="B68" t="s">
        <v>33</v>
      </c>
      <c r="C68">
        <v>31215085</v>
      </c>
      <c r="D68" t="s">
        <v>722</v>
      </c>
      <c r="E68" t="s">
        <v>723</v>
      </c>
      <c r="F68" t="s">
        <v>724</v>
      </c>
      <c r="G68" t="s">
        <v>725</v>
      </c>
      <c r="J68" t="s">
        <v>726</v>
      </c>
      <c r="K68" t="s">
        <v>727</v>
      </c>
      <c r="L68" t="s">
        <v>728</v>
      </c>
      <c r="N68" t="s">
        <v>100</v>
      </c>
    </row>
    <row r="69" spans="2:14" ht="10.5" customHeight="1">
      <c r="B69" t="s">
        <v>33</v>
      </c>
      <c r="C69">
        <v>31215085</v>
      </c>
      <c r="D69" t="s">
        <v>722</v>
      </c>
      <c r="E69" t="s">
        <v>723</v>
      </c>
      <c r="F69" t="s">
        <v>724</v>
      </c>
      <c r="G69" t="s">
        <v>725</v>
      </c>
      <c r="J69" t="s">
        <v>726</v>
      </c>
      <c r="K69" t="s">
        <v>729</v>
      </c>
      <c r="L69" t="s">
        <v>730</v>
      </c>
      <c r="N69" t="s">
        <v>100</v>
      </c>
    </row>
    <row r="70" spans="2:14" ht="10.5" customHeight="1">
      <c r="B70" t="s">
        <v>33</v>
      </c>
      <c r="C70">
        <v>31215085</v>
      </c>
      <c r="D70" t="s">
        <v>722</v>
      </c>
      <c r="E70" t="s">
        <v>723</v>
      </c>
      <c r="F70" t="s">
        <v>724</v>
      </c>
      <c r="G70" t="s">
        <v>725</v>
      </c>
      <c r="J70" t="s">
        <v>726</v>
      </c>
      <c r="K70" t="s">
        <v>726</v>
      </c>
      <c r="L70" t="s">
        <v>731</v>
      </c>
      <c r="N70" t="s">
        <v>100</v>
      </c>
    </row>
    <row r="71" spans="2:14" ht="10.5" customHeight="1">
      <c r="B71" t="s">
        <v>33</v>
      </c>
      <c r="C71">
        <v>31215085</v>
      </c>
      <c r="D71" t="s">
        <v>722</v>
      </c>
      <c r="E71" t="s">
        <v>723</v>
      </c>
      <c r="F71" t="s">
        <v>724</v>
      </c>
      <c r="G71" t="s">
        <v>725</v>
      </c>
      <c r="J71" t="s">
        <v>726</v>
      </c>
      <c r="K71" t="s">
        <v>732</v>
      </c>
      <c r="L71" t="s">
        <v>733</v>
      </c>
      <c r="N71" t="s">
        <v>100</v>
      </c>
    </row>
    <row r="72" spans="2:14" ht="10.5" customHeight="1">
      <c r="B72" t="s">
        <v>33</v>
      </c>
      <c r="C72">
        <v>31215085</v>
      </c>
      <c r="D72" t="s">
        <v>722</v>
      </c>
      <c r="E72" t="s">
        <v>723</v>
      </c>
      <c r="F72" t="s">
        <v>724</v>
      </c>
      <c r="G72" t="s">
        <v>725</v>
      </c>
      <c r="J72" t="s">
        <v>726</v>
      </c>
      <c r="K72" t="s">
        <v>734</v>
      </c>
      <c r="L72" t="s">
        <v>735</v>
      </c>
      <c r="N72" t="s">
        <v>100</v>
      </c>
    </row>
    <row r="73" spans="2:14" ht="10.5" customHeight="1">
      <c r="B73" t="s">
        <v>33</v>
      </c>
      <c r="C73">
        <v>31215085</v>
      </c>
      <c r="D73" t="s">
        <v>722</v>
      </c>
      <c r="E73" t="s">
        <v>723</v>
      </c>
      <c r="F73" t="s">
        <v>724</v>
      </c>
      <c r="G73" t="s">
        <v>725</v>
      </c>
      <c r="J73" t="s">
        <v>726</v>
      </c>
      <c r="K73" t="s">
        <v>736</v>
      </c>
      <c r="L73" t="s">
        <v>737</v>
      </c>
      <c r="N73" t="s">
        <v>100</v>
      </c>
    </row>
    <row r="74" spans="2:14" ht="10.5" customHeight="1">
      <c r="B74" t="s">
        <v>33</v>
      </c>
      <c r="C74">
        <v>31228116</v>
      </c>
      <c r="D74" t="s">
        <v>738</v>
      </c>
      <c r="E74" t="s">
        <v>739</v>
      </c>
      <c r="F74" t="s">
        <v>740</v>
      </c>
      <c r="G74" t="s">
        <v>741</v>
      </c>
      <c r="J74" t="s">
        <v>742</v>
      </c>
      <c r="K74" t="s">
        <v>743</v>
      </c>
      <c r="L74" t="s">
        <v>744</v>
      </c>
      <c r="N74" t="s">
        <v>100</v>
      </c>
    </row>
    <row r="75" spans="2:14" ht="10.5" customHeight="1">
      <c r="B75" t="s">
        <v>33</v>
      </c>
      <c r="C75">
        <v>31228116</v>
      </c>
      <c r="D75" t="s">
        <v>738</v>
      </c>
      <c r="E75" t="s">
        <v>739</v>
      </c>
      <c r="F75" t="s">
        <v>740</v>
      </c>
      <c r="G75" t="s">
        <v>741</v>
      </c>
      <c r="J75" t="s">
        <v>742</v>
      </c>
      <c r="K75" t="s">
        <v>745</v>
      </c>
      <c r="L75" t="s">
        <v>746</v>
      </c>
      <c r="N75" t="s">
        <v>100</v>
      </c>
    </row>
    <row r="76" spans="2:14" ht="10.5" customHeight="1">
      <c r="B76" t="s">
        <v>33</v>
      </c>
      <c r="C76">
        <v>31228116</v>
      </c>
      <c r="D76" t="s">
        <v>738</v>
      </c>
      <c r="E76" t="s">
        <v>739</v>
      </c>
      <c r="F76" t="s">
        <v>740</v>
      </c>
      <c r="G76" t="s">
        <v>741</v>
      </c>
      <c r="J76" t="s">
        <v>742</v>
      </c>
      <c r="K76" t="s">
        <v>747</v>
      </c>
      <c r="L76" t="s">
        <v>748</v>
      </c>
      <c r="N76" t="s">
        <v>100</v>
      </c>
    </row>
    <row r="77" spans="2:14" ht="10.5" customHeight="1">
      <c r="B77" t="s">
        <v>33</v>
      </c>
      <c r="C77">
        <v>31228116</v>
      </c>
      <c r="D77" t="s">
        <v>738</v>
      </c>
      <c r="E77" t="s">
        <v>739</v>
      </c>
      <c r="F77" t="s">
        <v>740</v>
      </c>
      <c r="G77" t="s">
        <v>741</v>
      </c>
      <c r="J77" t="s">
        <v>742</v>
      </c>
      <c r="K77" t="s">
        <v>749</v>
      </c>
      <c r="L77" t="s">
        <v>750</v>
      </c>
      <c r="N77" t="s">
        <v>100</v>
      </c>
    </row>
    <row r="78" spans="2:14" ht="10.5" customHeight="1">
      <c r="B78" t="s">
        <v>33</v>
      </c>
      <c r="C78">
        <v>31228116</v>
      </c>
      <c r="D78" t="s">
        <v>738</v>
      </c>
      <c r="E78" t="s">
        <v>739</v>
      </c>
      <c r="F78" t="s">
        <v>740</v>
      </c>
      <c r="G78" t="s">
        <v>741</v>
      </c>
      <c r="J78" t="s">
        <v>742</v>
      </c>
      <c r="K78" t="s">
        <v>751</v>
      </c>
      <c r="L78" t="s">
        <v>752</v>
      </c>
      <c r="N78" t="s">
        <v>100</v>
      </c>
    </row>
    <row r="79" spans="2:14" ht="10.5" customHeight="1">
      <c r="B79" t="s">
        <v>33</v>
      </c>
      <c r="C79">
        <v>31228116</v>
      </c>
      <c r="D79" t="s">
        <v>738</v>
      </c>
      <c r="E79" t="s">
        <v>739</v>
      </c>
      <c r="F79" t="s">
        <v>740</v>
      </c>
      <c r="G79" t="s">
        <v>741</v>
      </c>
      <c r="J79" t="s">
        <v>742</v>
      </c>
      <c r="K79" t="s">
        <v>753</v>
      </c>
      <c r="L79" t="s">
        <v>754</v>
      </c>
      <c r="N79" t="s">
        <v>100</v>
      </c>
    </row>
    <row r="80" spans="2:14" ht="10.5" customHeight="1">
      <c r="B80" t="s">
        <v>33</v>
      </c>
      <c r="C80">
        <v>31228116</v>
      </c>
      <c r="D80" t="s">
        <v>738</v>
      </c>
      <c r="E80" t="s">
        <v>739</v>
      </c>
      <c r="F80" t="s">
        <v>740</v>
      </c>
      <c r="G80" t="s">
        <v>741</v>
      </c>
      <c r="J80" t="s">
        <v>742</v>
      </c>
      <c r="K80" t="s">
        <v>742</v>
      </c>
      <c r="L80" t="s">
        <v>755</v>
      </c>
      <c r="N80" t="s">
        <v>100</v>
      </c>
    </row>
    <row r="81" spans="2:14" ht="10.5" customHeight="1">
      <c r="B81" t="s">
        <v>33</v>
      </c>
      <c r="C81">
        <v>31228116</v>
      </c>
      <c r="D81" t="s">
        <v>738</v>
      </c>
      <c r="E81" t="s">
        <v>739</v>
      </c>
      <c r="F81" t="s">
        <v>740</v>
      </c>
      <c r="G81" t="s">
        <v>741</v>
      </c>
      <c r="J81" t="s">
        <v>742</v>
      </c>
      <c r="K81" t="s">
        <v>756</v>
      </c>
      <c r="L81" t="s">
        <v>757</v>
      </c>
      <c r="N81" t="s">
        <v>100</v>
      </c>
    </row>
    <row r="82" spans="2:14" ht="10.5" customHeight="1">
      <c r="B82" t="s">
        <v>33</v>
      </c>
      <c r="C82">
        <v>31228116</v>
      </c>
      <c r="D82" t="s">
        <v>738</v>
      </c>
      <c r="E82" t="s">
        <v>739</v>
      </c>
      <c r="F82" t="s">
        <v>740</v>
      </c>
      <c r="G82" t="s">
        <v>741</v>
      </c>
      <c r="J82" t="s">
        <v>742</v>
      </c>
      <c r="K82" t="s">
        <v>758</v>
      </c>
      <c r="L82" t="s">
        <v>759</v>
      </c>
      <c r="N82" t="s">
        <v>100</v>
      </c>
    </row>
    <row r="83" spans="2:14" ht="10.5" customHeight="1">
      <c r="B83" t="s">
        <v>33</v>
      </c>
      <c r="C83">
        <v>26319215</v>
      </c>
      <c r="D83" t="s">
        <v>760</v>
      </c>
      <c r="E83" t="s">
        <v>761</v>
      </c>
      <c r="F83" t="s">
        <v>762</v>
      </c>
      <c r="G83" t="s">
        <v>763</v>
      </c>
      <c r="J83" t="s">
        <v>764</v>
      </c>
      <c r="K83" t="s">
        <v>764</v>
      </c>
      <c r="L83" t="s">
        <v>765</v>
      </c>
      <c r="N83" t="s">
        <v>100</v>
      </c>
    </row>
    <row r="84" spans="2:14" ht="10.5" customHeight="1">
      <c r="B84" t="s">
        <v>33</v>
      </c>
      <c r="C84">
        <v>31309593</v>
      </c>
      <c r="D84" t="s">
        <v>766</v>
      </c>
      <c r="E84" t="s">
        <v>767</v>
      </c>
      <c r="F84" t="s">
        <v>768</v>
      </c>
      <c r="G84" t="s">
        <v>769</v>
      </c>
      <c r="J84" t="s">
        <v>770</v>
      </c>
      <c r="K84" t="s">
        <v>770</v>
      </c>
      <c r="L84" t="s">
        <v>771</v>
      </c>
      <c r="N84" t="s">
        <v>100</v>
      </c>
    </row>
    <row r="85" spans="2:14" ht="10.5" customHeight="1">
      <c r="B85" t="s">
        <v>33</v>
      </c>
      <c r="C85">
        <v>31286929</v>
      </c>
      <c r="D85" t="s">
        <v>772</v>
      </c>
      <c r="E85" t="s">
        <v>773</v>
      </c>
      <c r="F85" t="s">
        <v>774</v>
      </c>
      <c r="G85" t="s">
        <v>775</v>
      </c>
      <c r="J85" t="s">
        <v>776</v>
      </c>
      <c r="K85" t="s">
        <v>777</v>
      </c>
      <c r="L85" t="s">
        <v>778</v>
      </c>
      <c r="N85" t="s">
        <v>100</v>
      </c>
    </row>
    <row r="86" spans="2:14" ht="10.5" customHeight="1">
      <c r="B86" t="s">
        <v>33</v>
      </c>
      <c r="C86">
        <v>31286929</v>
      </c>
      <c r="D86" t="s">
        <v>772</v>
      </c>
      <c r="E86" t="s">
        <v>773</v>
      </c>
      <c r="F86" t="s">
        <v>774</v>
      </c>
      <c r="G86" t="s">
        <v>775</v>
      </c>
      <c r="J86" t="s">
        <v>776</v>
      </c>
      <c r="K86" t="s">
        <v>779</v>
      </c>
      <c r="L86" t="s">
        <v>780</v>
      </c>
      <c r="N86" t="s">
        <v>100</v>
      </c>
    </row>
    <row r="87" spans="2:14" ht="10.5" customHeight="1">
      <c r="B87" t="s">
        <v>33</v>
      </c>
      <c r="C87">
        <v>31286929</v>
      </c>
      <c r="D87" t="s">
        <v>772</v>
      </c>
      <c r="E87" t="s">
        <v>773</v>
      </c>
      <c r="F87" t="s">
        <v>774</v>
      </c>
      <c r="G87" t="s">
        <v>775</v>
      </c>
      <c r="J87" t="s">
        <v>776</v>
      </c>
      <c r="K87" t="s">
        <v>781</v>
      </c>
      <c r="L87" t="s">
        <v>782</v>
      </c>
      <c r="N87" t="s">
        <v>100</v>
      </c>
    </row>
    <row r="88" spans="2:14" ht="10.5" customHeight="1">
      <c r="B88" t="s">
        <v>33</v>
      </c>
      <c r="C88">
        <v>31286929</v>
      </c>
      <c r="D88" t="s">
        <v>772</v>
      </c>
      <c r="E88" t="s">
        <v>773</v>
      </c>
      <c r="F88" t="s">
        <v>774</v>
      </c>
      <c r="G88" t="s">
        <v>775</v>
      </c>
      <c r="J88" t="s">
        <v>776</v>
      </c>
      <c r="K88" t="s">
        <v>783</v>
      </c>
      <c r="L88" t="s">
        <v>784</v>
      </c>
      <c r="N88" t="s">
        <v>100</v>
      </c>
    </row>
    <row r="89" spans="2:14" ht="10.5" customHeight="1">
      <c r="B89" t="s">
        <v>33</v>
      </c>
      <c r="C89">
        <v>31286929</v>
      </c>
      <c r="D89" t="s">
        <v>772</v>
      </c>
      <c r="E89" t="s">
        <v>773</v>
      </c>
      <c r="F89" t="s">
        <v>774</v>
      </c>
      <c r="G89" t="s">
        <v>775</v>
      </c>
      <c r="J89" t="s">
        <v>776</v>
      </c>
      <c r="K89" t="s">
        <v>785</v>
      </c>
      <c r="L89" t="s">
        <v>786</v>
      </c>
      <c r="N89" t="s">
        <v>100</v>
      </c>
    </row>
    <row r="90" spans="2:14" ht="10.5" customHeight="1">
      <c r="B90" t="s">
        <v>33</v>
      </c>
      <c r="C90">
        <v>31286929</v>
      </c>
      <c r="D90" t="s">
        <v>772</v>
      </c>
      <c r="E90" t="s">
        <v>773</v>
      </c>
      <c r="F90" t="s">
        <v>774</v>
      </c>
      <c r="G90" t="s">
        <v>775</v>
      </c>
      <c r="J90" t="s">
        <v>776</v>
      </c>
      <c r="K90" t="s">
        <v>787</v>
      </c>
      <c r="L90" t="s">
        <v>788</v>
      </c>
      <c r="N90" t="s">
        <v>100</v>
      </c>
    </row>
    <row r="91" spans="2:14" ht="10.5" customHeight="1">
      <c r="B91" t="s">
        <v>33</v>
      </c>
      <c r="C91">
        <v>31286929</v>
      </c>
      <c r="D91" t="s">
        <v>772</v>
      </c>
      <c r="E91" t="s">
        <v>773</v>
      </c>
      <c r="F91" t="s">
        <v>774</v>
      </c>
      <c r="G91" t="s">
        <v>775</v>
      </c>
      <c r="J91" t="s">
        <v>776</v>
      </c>
      <c r="K91" t="s">
        <v>789</v>
      </c>
      <c r="L91" t="s">
        <v>790</v>
      </c>
      <c r="N91" t="s">
        <v>100</v>
      </c>
    </row>
    <row r="92" spans="2:14" ht="10.5" customHeight="1">
      <c r="B92" t="s">
        <v>33</v>
      </c>
      <c r="C92">
        <v>31286929</v>
      </c>
      <c r="D92" t="s">
        <v>772</v>
      </c>
      <c r="E92" t="s">
        <v>773</v>
      </c>
      <c r="F92" t="s">
        <v>774</v>
      </c>
      <c r="G92" t="s">
        <v>775</v>
      </c>
      <c r="J92" t="s">
        <v>776</v>
      </c>
      <c r="K92" t="s">
        <v>791</v>
      </c>
      <c r="L92" t="s">
        <v>792</v>
      </c>
      <c r="N92" t="s">
        <v>100</v>
      </c>
    </row>
    <row r="93" spans="2:14" ht="10.5" customHeight="1">
      <c r="B93" t="s">
        <v>33</v>
      </c>
      <c r="C93">
        <v>31286929</v>
      </c>
      <c r="D93" t="s">
        <v>772</v>
      </c>
      <c r="E93" t="s">
        <v>773</v>
      </c>
      <c r="F93" t="s">
        <v>774</v>
      </c>
      <c r="G93" t="s">
        <v>775</v>
      </c>
      <c r="J93" t="s">
        <v>776</v>
      </c>
      <c r="K93" t="s">
        <v>793</v>
      </c>
      <c r="L93" t="s">
        <v>794</v>
      </c>
      <c r="N93" t="s">
        <v>100</v>
      </c>
    </row>
    <row r="94" spans="2:14" ht="10.5" customHeight="1">
      <c r="B94" t="s">
        <v>33</v>
      </c>
      <c r="C94">
        <v>31286929</v>
      </c>
      <c r="D94" t="s">
        <v>772</v>
      </c>
      <c r="E94" t="s">
        <v>773</v>
      </c>
      <c r="F94" t="s">
        <v>774</v>
      </c>
      <c r="G94" t="s">
        <v>775</v>
      </c>
      <c r="J94" t="s">
        <v>776</v>
      </c>
      <c r="K94" t="s">
        <v>795</v>
      </c>
      <c r="L94" t="s">
        <v>796</v>
      </c>
      <c r="N94" t="s">
        <v>100</v>
      </c>
    </row>
    <row r="95" spans="2:14" ht="10.5" customHeight="1">
      <c r="B95" t="s">
        <v>33</v>
      </c>
      <c r="C95">
        <v>31286929</v>
      </c>
      <c r="D95" t="s">
        <v>772</v>
      </c>
      <c r="E95" t="s">
        <v>773</v>
      </c>
      <c r="F95" t="s">
        <v>774</v>
      </c>
      <c r="G95" t="s">
        <v>775</v>
      </c>
      <c r="J95" t="s">
        <v>776</v>
      </c>
      <c r="K95" t="s">
        <v>797</v>
      </c>
      <c r="L95" t="s">
        <v>798</v>
      </c>
      <c r="N95" t="s">
        <v>100</v>
      </c>
    </row>
    <row r="96" spans="2:14" ht="10.5" customHeight="1">
      <c r="B96" t="s">
        <v>33</v>
      </c>
      <c r="C96">
        <v>31286929</v>
      </c>
      <c r="D96" t="s">
        <v>772</v>
      </c>
      <c r="E96" t="s">
        <v>773</v>
      </c>
      <c r="F96" t="s">
        <v>774</v>
      </c>
      <c r="G96" t="s">
        <v>775</v>
      </c>
      <c r="J96" t="s">
        <v>776</v>
      </c>
      <c r="K96" t="s">
        <v>799</v>
      </c>
      <c r="L96" t="s">
        <v>800</v>
      </c>
      <c r="N96" t="s">
        <v>100</v>
      </c>
    </row>
    <row r="97" spans="2:14" ht="10.5" customHeight="1">
      <c r="B97" t="s">
        <v>33</v>
      </c>
      <c r="C97">
        <v>31286929</v>
      </c>
      <c r="D97" t="s">
        <v>772</v>
      </c>
      <c r="E97" t="s">
        <v>773</v>
      </c>
      <c r="F97" t="s">
        <v>774</v>
      </c>
      <c r="G97" t="s">
        <v>775</v>
      </c>
      <c r="J97" t="s">
        <v>776</v>
      </c>
      <c r="K97" t="s">
        <v>801</v>
      </c>
      <c r="L97" t="s">
        <v>802</v>
      </c>
      <c r="N97" t="s">
        <v>100</v>
      </c>
    </row>
    <row r="98" spans="2:14" ht="10.5" customHeight="1">
      <c r="B98" t="s">
        <v>33</v>
      </c>
      <c r="C98">
        <v>31286929</v>
      </c>
      <c r="D98" t="s">
        <v>772</v>
      </c>
      <c r="E98" t="s">
        <v>773</v>
      </c>
      <c r="F98" t="s">
        <v>774</v>
      </c>
      <c r="G98" t="s">
        <v>775</v>
      </c>
      <c r="J98" t="s">
        <v>776</v>
      </c>
      <c r="K98" t="s">
        <v>776</v>
      </c>
      <c r="L98" t="s">
        <v>803</v>
      </c>
      <c r="N98" t="s">
        <v>100</v>
      </c>
    </row>
    <row r="99" spans="2:14" ht="10.5" customHeight="1">
      <c r="B99" t="s">
        <v>33</v>
      </c>
      <c r="C99">
        <v>31286929</v>
      </c>
      <c r="D99" t="s">
        <v>772</v>
      </c>
      <c r="E99" t="s">
        <v>773</v>
      </c>
      <c r="F99" t="s">
        <v>774</v>
      </c>
      <c r="G99" t="s">
        <v>775</v>
      </c>
      <c r="J99" t="s">
        <v>776</v>
      </c>
      <c r="K99" t="s">
        <v>804</v>
      </c>
      <c r="L99" t="s">
        <v>805</v>
      </c>
      <c r="N99" t="s">
        <v>100</v>
      </c>
    </row>
    <row r="100" spans="2:14" ht="10.5" customHeight="1">
      <c r="B100" t="s">
        <v>33</v>
      </c>
      <c r="C100">
        <v>31398256</v>
      </c>
      <c r="D100" t="s">
        <v>806</v>
      </c>
      <c r="E100" t="s">
        <v>807</v>
      </c>
      <c r="F100" t="s">
        <v>808</v>
      </c>
      <c r="G100" t="s">
        <v>809</v>
      </c>
      <c r="J100" t="s">
        <v>810</v>
      </c>
      <c r="K100" t="s">
        <v>811</v>
      </c>
      <c r="L100" t="s">
        <v>812</v>
      </c>
      <c r="N100" t="s">
        <v>100</v>
      </c>
    </row>
    <row r="101" spans="2:14" ht="10.5" customHeight="1">
      <c r="B101" t="s">
        <v>33</v>
      </c>
      <c r="C101">
        <v>31398256</v>
      </c>
      <c r="D101" t="s">
        <v>806</v>
      </c>
      <c r="E101" t="s">
        <v>807</v>
      </c>
      <c r="F101" t="s">
        <v>808</v>
      </c>
      <c r="G101" t="s">
        <v>809</v>
      </c>
      <c r="J101" t="s">
        <v>810</v>
      </c>
      <c r="K101" t="s">
        <v>813</v>
      </c>
      <c r="L101" t="s">
        <v>814</v>
      </c>
      <c r="N101" t="s">
        <v>100</v>
      </c>
    </row>
    <row r="102" spans="2:14" ht="10.5" customHeight="1">
      <c r="B102" t="s">
        <v>33</v>
      </c>
      <c r="C102">
        <v>31398256</v>
      </c>
      <c r="D102" t="s">
        <v>806</v>
      </c>
      <c r="E102" t="s">
        <v>807</v>
      </c>
      <c r="F102" t="s">
        <v>808</v>
      </c>
      <c r="G102" t="s">
        <v>809</v>
      </c>
      <c r="J102" t="s">
        <v>810</v>
      </c>
      <c r="K102" t="s">
        <v>815</v>
      </c>
      <c r="L102" t="s">
        <v>816</v>
      </c>
      <c r="N102" t="s">
        <v>100</v>
      </c>
    </row>
    <row r="103" spans="2:14" ht="10.5" customHeight="1">
      <c r="B103" t="s">
        <v>33</v>
      </c>
      <c r="C103">
        <v>31398256</v>
      </c>
      <c r="D103" t="s">
        <v>806</v>
      </c>
      <c r="E103" t="s">
        <v>807</v>
      </c>
      <c r="F103" t="s">
        <v>808</v>
      </c>
      <c r="G103" t="s">
        <v>809</v>
      </c>
      <c r="J103" t="s">
        <v>810</v>
      </c>
      <c r="K103" t="s">
        <v>817</v>
      </c>
      <c r="L103" t="s">
        <v>818</v>
      </c>
      <c r="N103" t="s">
        <v>100</v>
      </c>
    </row>
    <row r="104" spans="2:14" ht="10.5" customHeight="1">
      <c r="B104" t="s">
        <v>33</v>
      </c>
      <c r="C104">
        <v>31398256</v>
      </c>
      <c r="D104" t="s">
        <v>806</v>
      </c>
      <c r="E104" t="s">
        <v>807</v>
      </c>
      <c r="F104" t="s">
        <v>808</v>
      </c>
      <c r="G104" t="s">
        <v>809</v>
      </c>
      <c r="J104" t="s">
        <v>810</v>
      </c>
      <c r="K104" t="s">
        <v>819</v>
      </c>
      <c r="L104" t="s">
        <v>820</v>
      </c>
      <c r="N104" t="s">
        <v>100</v>
      </c>
    </row>
    <row r="105" spans="2:14" ht="10.5" customHeight="1">
      <c r="B105" t="s">
        <v>33</v>
      </c>
      <c r="C105">
        <v>31398256</v>
      </c>
      <c r="D105" t="s">
        <v>806</v>
      </c>
      <c r="E105" t="s">
        <v>807</v>
      </c>
      <c r="F105" t="s">
        <v>808</v>
      </c>
      <c r="G105" t="s">
        <v>809</v>
      </c>
      <c r="J105" t="s">
        <v>810</v>
      </c>
      <c r="K105" t="s">
        <v>821</v>
      </c>
      <c r="L105" t="s">
        <v>822</v>
      </c>
      <c r="N105" t="s">
        <v>100</v>
      </c>
    </row>
    <row r="106" spans="2:14" ht="10.5" customHeight="1">
      <c r="B106" t="s">
        <v>33</v>
      </c>
      <c r="C106">
        <v>31398256</v>
      </c>
      <c r="D106" t="s">
        <v>806</v>
      </c>
      <c r="E106" t="s">
        <v>807</v>
      </c>
      <c r="F106" t="s">
        <v>808</v>
      </c>
      <c r="G106" t="s">
        <v>809</v>
      </c>
      <c r="J106" t="s">
        <v>810</v>
      </c>
      <c r="K106" t="s">
        <v>823</v>
      </c>
      <c r="L106" t="s">
        <v>824</v>
      </c>
      <c r="N106" t="s">
        <v>100</v>
      </c>
    </row>
    <row r="107" spans="2:14" ht="10.5" customHeight="1">
      <c r="B107" t="s">
        <v>33</v>
      </c>
      <c r="C107">
        <v>31398256</v>
      </c>
      <c r="D107" t="s">
        <v>806</v>
      </c>
      <c r="E107" t="s">
        <v>807</v>
      </c>
      <c r="F107" t="s">
        <v>808</v>
      </c>
      <c r="G107" t="s">
        <v>809</v>
      </c>
      <c r="J107" t="s">
        <v>810</v>
      </c>
      <c r="K107" t="s">
        <v>825</v>
      </c>
      <c r="L107" t="s">
        <v>826</v>
      </c>
      <c r="N107" t="s">
        <v>100</v>
      </c>
    </row>
    <row r="108" spans="2:14" ht="10.5" customHeight="1">
      <c r="B108" t="s">
        <v>33</v>
      </c>
      <c r="C108">
        <v>31398256</v>
      </c>
      <c r="D108" t="s">
        <v>806</v>
      </c>
      <c r="E108" t="s">
        <v>807</v>
      </c>
      <c r="F108" t="s">
        <v>808</v>
      </c>
      <c r="G108" t="s">
        <v>809</v>
      </c>
      <c r="J108" t="s">
        <v>810</v>
      </c>
      <c r="K108" t="s">
        <v>827</v>
      </c>
      <c r="L108" t="s">
        <v>828</v>
      </c>
      <c r="N108" t="s">
        <v>100</v>
      </c>
    </row>
    <row r="109" spans="2:14" ht="10.5" customHeight="1">
      <c r="B109" t="s">
        <v>33</v>
      </c>
      <c r="C109">
        <v>31398256</v>
      </c>
      <c r="D109" t="s">
        <v>806</v>
      </c>
      <c r="E109" t="s">
        <v>807</v>
      </c>
      <c r="F109" t="s">
        <v>808</v>
      </c>
      <c r="G109" t="s">
        <v>809</v>
      </c>
      <c r="J109" t="s">
        <v>810</v>
      </c>
      <c r="K109" t="s">
        <v>829</v>
      </c>
      <c r="L109" t="s">
        <v>830</v>
      </c>
      <c r="N109" t="s">
        <v>100</v>
      </c>
    </row>
    <row r="110" spans="2:14" ht="10.5" customHeight="1">
      <c r="B110" t="s">
        <v>33</v>
      </c>
      <c r="C110">
        <v>31398256</v>
      </c>
      <c r="D110" t="s">
        <v>806</v>
      </c>
      <c r="E110" t="s">
        <v>807</v>
      </c>
      <c r="F110" t="s">
        <v>808</v>
      </c>
      <c r="G110" t="s">
        <v>809</v>
      </c>
      <c r="J110" t="s">
        <v>810</v>
      </c>
      <c r="K110" t="s">
        <v>831</v>
      </c>
      <c r="L110" t="s">
        <v>832</v>
      </c>
      <c r="N110" t="s">
        <v>100</v>
      </c>
    </row>
    <row r="111" spans="2:14" ht="10.5" customHeight="1">
      <c r="B111" t="s">
        <v>33</v>
      </c>
      <c r="C111">
        <v>31398256</v>
      </c>
      <c r="D111" t="s">
        <v>806</v>
      </c>
      <c r="E111" t="s">
        <v>807</v>
      </c>
      <c r="F111" t="s">
        <v>808</v>
      </c>
      <c r="G111" t="s">
        <v>809</v>
      </c>
      <c r="J111" t="s">
        <v>810</v>
      </c>
      <c r="K111" t="s">
        <v>833</v>
      </c>
      <c r="L111" t="s">
        <v>834</v>
      </c>
      <c r="N111" t="s">
        <v>100</v>
      </c>
    </row>
    <row r="112" spans="2:14" ht="10.5" customHeight="1">
      <c r="B112" t="s">
        <v>33</v>
      </c>
      <c r="C112">
        <v>31398256</v>
      </c>
      <c r="D112" t="s">
        <v>806</v>
      </c>
      <c r="E112" t="s">
        <v>807</v>
      </c>
      <c r="F112" t="s">
        <v>808</v>
      </c>
      <c r="G112" t="s">
        <v>809</v>
      </c>
      <c r="J112" t="s">
        <v>810</v>
      </c>
      <c r="K112" t="s">
        <v>835</v>
      </c>
      <c r="L112" t="s">
        <v>836</v>
      </c>
      <c r="N112" t="s">
        <v>100</v>
      </c>
    </row>
    <row r="113" spans="2:14" ht="10.5" customHeight="1">
      <c r="B113" t="s">
        <v>33</v>
      </c>
      <c r="C113">
        <v>31398256</v>
      </c>
      <c r="D113" t="s">
        <v>806</v>
      </c>
      <c r="E113" t="s">
        <v>807</v>
      </c>
      <c r="F113" t="s">
        <v>808</v>
      </c>
      <c r="G113" t="s">
        <v>809</v>
      </c>
      <c r="J113" t="s">
        <v>810</v>
      </c>
      <c r="K113" t="s">
        <v>810</v>
      </c>
      <c r="L113" t="s">
        <v>837</v>
      </c>
      <c r="N113" t="s">
        <v>100</v>
      </c>
    </row>
    <row r="114" spans="2:14" ht="10.5" customHeight="1">
      <c r="B114" t="s">
        <v>33</v>
      </c>
      <c r="C114">
        <v>31398256</v>
      </c>
      <c r="D114" t="s">
        <v>806</v>
      </c>
      <c r="E114" t="s">
        <v>807</v>
      </c>
      <c r="F114" t="s">
        <v>808</v>
      </c>
      <c r="G114" t="s">
        <v>809</v>
      </c>
      <c r="J114" t="s">
        <v>810</v>
      </c>
      <c r="K114" t="s">
        <v>838</v>
      </c>
      <c r="L114" t="s">
        <v>839</v>
      </c>
      <c r="N114" t="s">
        <v>100</v>
      </c>
    </row>
    <row r="115" spans="2:14" ht="10.5" customHeight="1">
      <c r="B115" t="s">
        <v>33</v>
      </c>
      <c r="C115">
        <v>31398256</v>
      </c>
      <c r="D115" t="s">
        <v>806</v>
      </c>
      <c r="E115" t="s">
        <v>807</v>
      </c>
      <c r="F115" t="s">
        <v>808</v>
      </c>
      <c r="G115" t="s">
        <v>809</v>
      </c>
      <c r="J115" t="s">
        <v>810</v>
      </c>
      <c r="K115" t="s">
        <v>840</v>
      </c>
      <c r="L115" t="s">
        <v>841</v>
      </c>
      <c r="N115" t="s">
        <v>100</v>
      </c>
    </row>
    <row r="116" spans="2:14" ht="10.5" customHeight="1">
      <c r="B116" t="s">
        <v>33</v>
      </c>
      <c r="C116">
        <v>31398256</v>
      </c>
      <c r="D116" t="s">
        <v>806</v>
      </c>
      <c r="E116" t="s">
        <v>807</v>
      </c>
      <c r="F116" t="s">
        <v>808</v>
      </c>
      <c r="G116" t="s">
        <v>809</v>
      </c>
      <c r="J116" t="s">
        <v>810</v>
      </c>
      <c r="K116" t="s">
        <v>842</v>
      </c>
      <c r="L116" t="s">
        <v>843</v>
      </c>
      <c r="N116" t="s">
        <v>100</v>
      </c>
    </row>
    <row r="117" spans="2:14" ht="10.5" customHeight="1">
      <c r="B117" t="s">
        <v>33</v>
      </c>
      <c r="C117">
        <v>31398256</v>
      </c>
      <c r="D117" t="s">
        <v>806</v>
      </c>
      <c r="E117" t="s">
        <v>807</v>
      </c>
      <c r="F117" t="s">
        <v>808</v>
      </c>
      <c r="G117" t="s">
        <v>809</v>
      </c>
      <c r="J117" t="s">
        <v>810</v>
      </c>
      <c r="K117" t="s">
        <v>844</v>
      </c>
      <c r="L117" t="s">
        <v>845</v>
      </c>
      <c r="N117" t="s">
        <v>100</v>
      </c>
    </row>
    <row r="118" spans="2:14" ht="10.5" customHeight="1">
      <c r="B118" t="s">
        <v>33</v>
      </c>
      <c r="C118">
        <v>31398256</v>
      </c>
      <c r="D118" t="s">
        <v>806</v>
      </c>
      <c r="E118" t="s">
        <v>807</v>
      </c>
      <c r="F118" t="s">
        <v>808</v>
      </c>
      <c r="G118" t="s">
        <v>809</v>
      </c>
      <c r="J118" t="s">
        <v>810</v>
      </c>
      <c r="K118" t="s">
        <v>846</v>
      </c>
      <c r="L118" t="s">
        <v>847</v>
      </c>
      <c r="N118" t="s">
        <v>100</v>
      </c>
    </row>
    <row r="119" spans="2:14" ht="10.5" customHeight="1">
      <c r="B119" t="s">
        <v>33</v>
      </c>
      <c r="C119">
        <v>30358310</v>
      </c>
      <c r="D119" t="s">
        <v>848</v>
      </c>
      <c r="E119" t="s">
        <v>849</v>
      </c>
      <c r="F119" t="s">
        <v>571</v>
      </c>
      <c r="G119" t="s">
        <v>850</v>
      </c>
      <c r="J119" t="s">
        <v>573</v>
      </c>
      <c r="K119" t="s">
        <v>573</v>
      </c>
      <c r="L119" t="s">
        <v>574</v>
      </c>
      <c r="N119" t="s">
        <v>100</v>
      </c>
    </row>
    <row r="120" spans="2:14" ht="10.5" customHeight="1">
      <c r="B120" t="s">
        <v>33</v>
      </c>
      <c r="C120">
        <v>26319226</v>
      </c>
      <c r="D120" t="s">
        <v>851</v>
      </c>
      <c r="E120" t="s">
        <v>852</v>
      </c>
      <c r="F120" t="s">
        <v>853</v>
      </c>
      <c r="G120" t="s">
        <v>854</v>
      </c>
      <c r="J120" t="s">
        <v>764</v>
      </c>
      <c r="K120" t="s">
        <v>764</v>
      </c>
      <c r="L120" t="s">
        <v>765</v>
      </c>
      <c r="N120" t="s">
        <v>100</v>
      </c>
    </row>
    <row r="121" spans="2:14" ht="10.5" customHeight="1">
      <c r="B121" t="s">
        <v>33</v>
      </c>
      <c r="C121">
        <v>26540724</v>
      </c>
      <c r="D121" t="s">
        <v>855</v>
      </c>
      <c r="E121" t="s">
        <v>856</v>
      </c>
      <c r="F121" t="s">
        <v>857</v>
      </c>
      <c r="G121" t="s">
        <v>858</v>
      </c>
      <c r="J121" t="s">
        <v>656</v>
      </c>
      <c r="K121" t="s">
        <v>656</v>
      </c>
      <c r="L121" t="s">
        <v>657</v>
      </c>
      <c r="N121" t="s">
        <v>100</v>
      </c>
    </row>
    <row r="122" spans="2:14" ht="10.5" customHeight="1">
      <c r="B122" t="s">
        <v>33</v>
      </c>
      <c r="C122">
        <v>26521231</v>
      </c>
      <c r="D122" t="s">
        <v>859</v>
      </c>
      <c r="E122" t="s">
        <v>860</v>
      </c>
      <c r="F122" t="s">
        <v>861</v>
      </c>
      <c r="G122" t="s">
        <v>862</v>
      </c>
      <c r="J122" t="s">
        <v>863</v>
      </c>
      <c r="K122" t="s">
        <v>863</v>
      </c>
      <c r="L122" t="s">
        <v>864</v>
      </c>
      <c r="N122" t="s">
        <v>100</v>
      </c>
    </row>
    <row r="123" spans="2:14" ht="10.5" customHeight="1">
      <c r="B123" t="s">
        <v>33</v>
      </c>
      <c r="C123">
        <v>26521231</v>
      </c>
      <c r="D123" t="s">
        <v>859</v>
      </c>
      <c r="E123" t="s">
        <v>860</v>
      </c>
      <c r="F123" t="s">
        <v>861</v>
      </c>
      <c r="G123" t="s">
        <v>862</v>
      </c>
      <c r="J123" t="s">
        <v>865</v>
      </c>
      <c r="K123" t="s">
        <v>865</v>
      </c>
      <c r="L123" t="s">
        <v>866</v>
      </c>
      <c r="N123" t="s">
        <v>100</v>
      </c>
    </row>
    <row r="124" spans="2:14" ht="10.5" customHeight="1">
      <c r="B124" t="s">
        <v>33</v>
      </c>
      <c r="C124">
        <v>26521231</v>
      </c>
      <c r="D124" t="s">
        <v>859</v>
      </c>
      <c r="E124" t="s">
        <v>860</v>
      </c>
      <c r="F124" t="s">
        <v>861</v>
      </c>
      <c r="G124" t="s">
        <v>862</v>
      </c>
      <c r="J124" t="s">
        <v>865</v>
      </c>
      <c r="K124" t="s">
        <v>867</v>
      </c>
      <c r="L124" t="s">
        <v>868</v>
      </c>
      <c r="N124" t="s">
        <v>100</v>
      </c>
    </row>
    <row r="125" spans="2:14" ht="10.5" customHeight="1">
      <c r="B125" t="s">
        <v>33</v>
      </c>
      <c r="C125">
        <v>26521231</v>
      </c>
      <c r="D125" t="s">
        <v>859</v>
      </c>
      <c r="E125" t="s">
        <v>860</v>
      </c>
      <c r="F125" t="s">
        <v>861</v>
      </c>
      <c r="G125" t="s">
        <v>862</v>
      </c>
      <c r="J125" t="s">
        <v>656</v>
      </c>
      <c r="K125" t="s">
        <v>656</v>
      </c>
      <c r="L125" t="s">
        <v>657</v>
      </c>
      <c r="N125" t="s">
        <v>100</v>
      </c>
    </row>
    <row r="126" spans="2:14" ht="10.5" customHeight="1">
      <c r="B126" t="s">
        <v>33</v>
      </c>
      <c r="C126">
        <v>26466640</v>
      </c>
      <c r="D126" t="s">
        <v>869</v>
      </c>
      <c r="E126" t="s">
        <v>870</v>
      </c>
      <c r="F126" t="s">
        <v>571</v>
      </c>
      <c r="G126" t="s">
        <v>871</v>
      </c>
      <c r="J126" t="s">
        <v>573</v>
      </c>
      <c r="K126" t="s">
        <v>573</v>
      </c>
      <c r="L126" t="s">
        <v>574</v>
      </c>
      <c r="N126" t="s">
        <v>100</v>
      </c>
    </row>
    <row r="127" spans="2:14" ht="10.5" customHeight="1">
      <c r="B127" t="s">
        <v>33</v>
      </c>
      <c r="C127">
        <v>26319224</v>
      </c>
      <c r="D127" t="s">
        <v>872</v>
      </c>
      <c r="E127" t="s">
        <v>873</v>
      </c>
      <c r="F127" t="s">
        <v>853</v>
      </c>
      <c r="G127" t="s">
        <v>874</v>
      </c>
      <c r="J127" t="s">
        <v>764</v>
      </c>
      <c r="K127" t="s">
        <v>764</v>
      </c>
      <c r="L127" t="s">
        <v>765</v>
      </c>
      <c r="N127" t="s">
        <v>100</v>
      </c>
    </row>
    <row r="128" spans="2:14" ht="10.5" customHeight="1">
      <c r="B128" t="s">
        <v>33</v>
      </c>
      <c r="C128">
        <v>26466834</v>
      </c>
      <c r="D128" t="s">
        <v>875</v>
      </c>
      <c r="E128" t="s">
        <v>876</v>
      </c>
      <c r="F128" t="s">
        <v>877</v>
      </c>
      <c r="G128" t="s">
        <v>878</v>
      </c>
      <c r="J128" t="s">
        <v>863</v>
      </c>
      <c r="K128" t="s">
        <v>863</v>
      </c>
      <c r="L128" t="s">
        <v>864</v>
      </c>
      <c r="N128" t="s">
        <v>100</v>
      </c>
    </row>
    <row r="129" spans="2:14" ht="10.5" customHeight="1">
      <c r="B129" t="s">
        <v>33</v>
      </c>
      <c r="C129">
        <v>26540614</v>
      </c>
      <c r="D129" t="s">
        <v>879</v>
      </c>
      <c r="E129" t="s">
        <v>880</v>
      </c>
      <c r="F129" t="s">
        <v>881</v>
      </c>
      <c r="G129" t="s">
        <v>882</v>
      </c>
      <c r="J129" t="s">
        <v>883</v>
      </c>
      <c r="K129" t="s">
        <v>884</v>
      </c>
      <c r="L129" t="s">
        <v>885</v>
      </c>
      <c r="N129" t="s">
        <v>100</v>
      </c>
    </row>
    <row r="130" spans="2:14" ht="10.5" customHeight="1">
      <c r="B130" t="s">
        <v>33</v>
      </c>
      <c r="C130">
        <v>26540614</v>
      </c>
      <c r="D130" t="s">
        <v>879</v>
      </c>
      <c r="E130" t="s">
        <v>880</v>
      </c>
      <c r="F130" t="s">
        <v>881</v>
      </c>
      <c r="G130" t="s">
        <v>882</v>
      </c>
      <c r="J130" t="s">
        <v>883</v>
      </c>
      <c r="K130" t="s">
        <v>886</v>
      </c>
      <c r="L130" t="s">
        <v>887</v>
      </c>
      <c r="N130" t="s">
        <v>100</v>
      </c>
    </row>
    <row r="131" spans="2:14" ht="10.5" customHeight="1">
      <c r="B131" t="s">
        <v>33</v>
      </c>
      <c r="C131">
        <v>26540614</v>
      </c>
      <c r="D131" t="s">
        <v>879</v>
      </c>
      <c r="E131" t="s">
        <v>880</v>
      </c>
      <c r="F131" t="s">
        <v>881</v>
      </c>
      <c r="G131" t="s">
        <v>882</v>
      </c>
      <c r="J131" t="s">
        <v>883</v>
      </c>
      <c r="K131" t="s">
        <v>888</v>
      </c>
      <c r="L131" t="s">
        <v>889</v>
      </c>
      <c r="N131" t="s">
        <v>100</v>
      </c>
    </row>
    <row r="132" spans="2:14" ht="10.5" customHeight="1">
      <c r="B132" t="s">
        <v>33</v>
      </c>
      <c r="C132">
        <v>26540614</v>
      </c>
      <c r="D132" t="s">
        <v>879</v>
      </c>
      <c r="E132" t="s">
        <v>880</v>
      </c>
      <c r="F132" t="s">
        <v>881</v>
      </c>
      <c r="G132" t="s">
        <v>882</v>
      </c>
      <c r="J132" t="s">
        <v>883</v>
      </c>
      <c r="K132" t="s">
        <v>890</v>
      </c>
      <c r="L132" t="s">
        <v>891</v>
      </c>
      <c r="N132" t="s">
        <v>100</v>
      </c>
    </row>
    <row r="133" spans="2:14" ht="10.5" customHeight="1">
      <c r="B133" t="s">
        <v>33</v>
      </c>
      <c r="C133">
        <v>26540614</v>
      </c>
      <c r="D133" t="s">
        <v>879</v>
      </c>
      <c r="E133" t="s">
        <v>880</v>
      </c>
      <c r="F133" t="s">
        <v>881</v>
      </c>
      <c r="G133" t="s">
        <v>882</v>
      </c>
      <c r="J133" t="s">
        <v>883</v>
      </c>
      <c r="K133" t="s">
        <v>892</v>
      </c>
      <c r="L133" t="s">
        <v>893</v>
      </c>
      <c r="N133" t="s">
        <v>100</v>
      </c>
    </row>
    <row r="134" spans="2:14" ht="10.5" customHeight="1">
      <c r="B134" t="s">
        <v>33</v>
      </c>
      <c r="C134">
        <v>26540614</v>
      </c>
      <c r="D134" t="s">
        <v>879</v>
      </c>
      <c r="E134" t="s">
        <v>880</v>
      </c>
      <c r="F134" t="s">
        <v>881</v>
      </c>
      <c r="G134" t="s">
        <v>882</v>
      </c>
      <c r="J134" t="s">
        <v>883</v>
      </c>
      <c r="K134" t="s">
        <v>894</v>
      </c>
      <c r="L134" t="s">
        <v>895</v>
      </c>
      <c r="N134" t="s">
        <v>100</v>
      </c>
    </row>
    <row r="135" spans="2:14" ht="10.5" customHeight="1">
      <c r="B135" t="s">
        <v>33</v>
      </c>
      <c r="C135">
        <v>26540614</v>
      </c>
      <c r="D135" t="s">
        <v>879</v>
      </c>
      <c r="E135" t="s">
        <v>880</v>
      </c>
      <c r="F135" t="s">
        <v>881</v>
      </c>
      <c r="G135" t="s">
        <v>882</v>
      </c>
      <c r="J135" t="s">
        <v>883</v>
      </c>
      <c r="K135" t="s">
        <v>896</v>
      </c>
      <c r="L135" t="s">
        <v>897</v>
      </c>
      <c r="N135" t="s">
        <v>100</v>
      </c>
    </row>
    <row r="136" spans="2:14" ht="10.5" customHeight="1">
      <c r="B136" t="s">
        <v>33</v>
      </c>
      <c r="C136">
        <v>26540614</v>
      </c>
      <c r="D136" t="s">
        <v>879</v>
      </c>
      <c r="E136" t="s">
        <v>880</v>
      </c>
      <c r="F136" t="s">
        <v>881</v>
      </c>
      <c r="G136" t="s">
        <v>882</v>
      </c>
      <c r="J136" t="s">
        <v>883</v>
      </c>
      <c r="K136" t="s">
        <v>898</v>
      </c>
      <c r="L136" t="s">
        <v>899</v>
      </c>
      <c r="N136" t="s">
        <v>100</v>
      </c>
    </row>
    <row r="137" spans="2:14" ht="10.5" customHeight="1">
      <c r="B137" t="s">
        <v>33</v>
      </c>
      <c r="C137">
        <v>26540614</v>
      </c>
      <c r="D137" t="s">
        <v>879</v>
      </c>
      <c r="E137" t="s">
        <v>880</v>
      </c>
      <c r="F137" t="s">
        <v>881</v>
      </c>
      <c r="G137" t="s">
        <v>882</v>
      </c>
      <c r="J137" t="s">
        <v>883</v>
      </c>
      <c r="K137" t="s">
        <v>900</v>
      </c>
      <c r="L137" t="s">
        <v>901</v>
      </c>
      <c r="N137" t="s">
        <v>100</v>
      </c>
    </row>
    <row r="138" spans="2:14" ht="10.5" customHeight="1">
      <c r="B138" t="s">
        <v>33</v>
      </c>
      <c r="C138">
        <v>26540614</v>
      </c>
      <c r="D138" t="s">
        <v>879</v>
      </c>
      <c r="E138" t="s">
        <v>880</v>
      </c>
      <c r="F138" t="s">
        <v>881</v>
      </c>
      <c r="G138" t="s">
        <v>882</v>
      </c>
      <c r="J138" t="s">
        <v>883</v>
      </c>
      <c r="K138" t="s">
        <v>883</v>
      </c>
      <c r="L138" t="s">
        <v>902</v>
      </c>
      <c r="N138" t="s">
        <v>100</v>
      </c>
    </row>
    <row r="139" spans="2:14" ht="10.5" customHeight="1">
      <c r="B139" t="s">
        <v>33</v>
      </c>
      <c r="C139">
        <v>26540614</v>
      </c>
      <c r="D139" t="s">
        <v>879</v>
      </c>
      <c r="E139" t="s">
        <v>880</v>
      </c>
      <c r="F139" t="s">
        <v>881</v>
      </c>
      <c r="G139" t="s">
        <v>882</v>
      </c>
      <c r="J139" t="s">
        <v>883</v>
      </c>
      <c r="K139" t="s">
        <v>903</v>
      </c>
      <c r="L139" t="s">
        <v>904</v>
      </c>
      <c r="N139" t="s">
        <v>100</v>
      </c>
    </row>
    <row r="140" spans="2:14" ht="10.5" customHeight="1">
      <c r="B140" t="s">
        <v>33</v>
      </c>
      <c r="C140">
        <v>26540614</v>
      </c>
      <c r="D140" t="s">
        <v>879</v>
      </c>
      <c r="E140" t="s">
        <v>880</v>
      </c>
      <c r="F140" t="s">
        <v>881</v>
      </c>
      <c r="G140" t="s">
        <v>882</v>
      </c>
      <c r="J140" t="s">
        <v>883</v>
      </c>
      <c r="K140" t="s">
        <v>905</v>
      </c>
      <c r="L140" t="s">
        <v>906</v>
      </c>
      <c r="N140" t="s">
        <v>100</v>
      </c>
    </row>
    <row r="141" spans="2:14" ht="10.5" customHeight="1">
      <c r="B141" t="s">
        <v>33</v>
      </c>
      <c r="C141">
        <v>26540614</v>
      </c>
      <c r="D141" t="s">
        <v>879</v>
      </c>
      <c r="E141" t="s">
        <v>880</v>
      </c>
      <c r="F141" t="s">
        <v>881</v>
      </c>
      <c r="G141" t="s">
        <v>882</v>
      </c>
      <c r="J141" t="s">
        <v>883</v>
      </c>
      <c r="K141" t="s">
        <v>907</v>
      </c>
      <c r="L141" t="s">
        <v>908</v>
      </c>
      <c r="N141" t="s">
        <v>100</v>
      </c>
    </row>
    <row r="142" spans="2:14" ht="10.5" customHeight="1">
      <c r="B142" t="s">
        <v>33</v>
      </c>
      <c r="C142">
        <v>26540614</v>
      </c>
      <c r="D142" t="s">
        <v>879</v>
      </c>
      <c r="E142" t="s">
        <v>880</v>
      </c>
      <c r="F142" t="s">
        <v>881</v>
      </c>
      <c r="G142" t="s">
        <v>882</v>
      </c>
      <c r="J142" t="s">
        <v>883</v>
      </c>
      <c r="K142" t="s">
        <v>909</v>
      </c>
      <c r="L142" t="s">
        <v>910</v>
      </c>
      <c r="N142" t="s">
        <v>100</v>
      </c>
    </row>
    <row r="143" spans="2:14" ht="10.5" customHeight="1">
      <c r="B143" t="s">
        <v>33</v>
      </c>
      <c r="C143">
        <v>26540614</v>
      </c>
      <c r="D143" t="s">
        <v>879</v>
      </c>
      <c r="E143" t="s">
        <v>880</v>
      </c>
      <c r="F143" t="s">
        <v>881</v>
      </c>
      <c r="G143" t="s">
        <v>882</v>
      </c>
      <c r="J143" t="s">
        <v>883</v>
      </c>
      <c r="K143" t="s">
        <v>829</v>
      </c>
      <c r="L143" t="s">
        <v>911</v>
      </c>
      <c r="N143" t="s">
        <v>100</v>
      </c>
    </row>
    <row r="144" spans="2:14" ht="10.5" customHeight="1">
      <c r="B144" t="s">
        <v>33</v>
      </c>
      <c r="C144">
        <v>26540614</v>
      </c>
      <c r="D144" t="s">
        <v>879</v>
      </c>
      <c r="E144" t="s">
        <v>880</v>
      </c>
      <c r="F144" t="s">
        <v>881</v>
      </c>
      <c r="G144" t="s">
        <v>882</v>
      </c>
      <c r="J144" t="s">
        <v>883</v>
      </c>
      <c r="K144" t="s">
        <v>912</v>
      </c>
      <c r="L144" t="s">
        <v>913</v>
      </c>
      <c r="N144" t="s">
        <v>100</v>
      </c>
    </row>
    <row r="145" spans="2:14" ht="10.5" customHeight="1">
      <c r="B145" t="s">
        <v>33</v>
      </c>
      <c r="C145">
        <v>26540614</v>
      </c>
      <c r="D145" t="s">
        <v>879</v>
      </c>
      <c r="E145" t="s">
        <v>880</v>
      </c>
      <c r="F145" t="s">
        <v>881</v>
      </c>
      <c r="G145" t="s">
        <v>882</v>
      </c>
      <c r="J145" t="s">
        <v>883</v>
      </c>
      <c r="K145" t="s">
        <v>914</v>
      </c>
      <c r="L145" t="s">
        <v>915</v>
      </c>
      <c r="N145" t="s">
        <v>100</v>
      </c>
    </row>
    <row r="146" spans="2:14" ht="10.5" customHeight="1">
      <c r="B146" t="s">
        <v>33</v>
      </c>
      <c r="C146">
        <v>26540614</v>
      </c>
      <c r="D146" t="s">
        <v>879</v>
      </c>
      <c r="E146" t="s">
        <v>880</v>
      </c>
      <c r="F146" t="s">
        <v>881</v>
      </c>
      <c r="G146" t="s">
        <v>882</v>
      </c>
      <c r="J146" t="s">
        <v>883</v>
      </c>
      <c r="K146" t="s">
        <v>916</v>
      </c>
      <c r="L146" t="s">
        <v>917</v>
      </c>
      <c r="N146" t="s">
        <v>100</v>
      </c>
    </row>
    <row r="147" spans="2:14" ht="10.5" customHeight="1">
      <c r="B147" t="s">
        <v>33</v>
      </c>
      <c r="C147">
        <v>26540614</v>
      </c>
      <c r="D147" t="s">
        <v>879</v>
      </c>
      <c r="E147" t="s">
        <v>880</v>
      </c>
      <c r="F147" t="s">
        <v>881</v>
      </c>
      <c r="G147" t="s">
        <v>882</v>
      </c>
      <c r="J147" t="s">
        <v>883</v>
      </c>
      <c r="K147" t="s">
        <v>918</v>
      </c>
      <c r="L147" t="s">
        <v>919</v>
      </c>
      <c r="N147" t="s">
        <v>100</v>
      </c>
    </row>
    <row r="148" spans="2:14" ht="10.5" customHeight="1">
      <c r="B148" t="s">
        <v>33</v>
      </c>
      <c r="C148">
        <v>26540614</v>
      </c>
      <c r="D148" t="s">
        <v>879</v>
      </c>
      <c r="E148" t="s">
        <v>880</v>
      </c>
      <c r="F148" t="s">
        <v>881</v>
      </c>
      <c r="G148" t="s">
        <v>882</v>
      </c>
      <c r="J148" t="s">
        <v>883</v>
      </c>
      <c r="K148" t="s">
        <v>920</v>
      </c>
      <c r="L148" t="s">
        <v>921</v>
      </c>
      <c r="N148" t="s">
        <v>100</v>
      </c>
    </row>
    <row r="149" spans="2:14" ht="10.5" customHeight="1">
      <c r="B149" t="s">
        <v>33</v>
      </c>
      <c r="C149">
        <v>26540614</v>
      </c>
      <c r="D149" t="s">
        <v>879</v>
      </c>
      <c r="E149" t="s">
        <v>880</v>
      </c>
      <c r="F149" t="s">
        <v>881</v>
      </c>
      <c r="G149" t="s">
        <v>882</v>
      </c>
      <c r="J149" t="s">
        <v>883</v>
      </c>
      <c r="K149" t="s">
        <v>922</v>
      </c>
      <c r="L149" t="s">
        <v>923</v>
      </c>
      <c r="N149" t="s">
        <v>100</v>
      </c>
    </row>
    <row r="150" spans="2:14" ht="10.5" customHeight="1">
      <c r="B150" t="s">
        <v>33</v>
      </c>
      <c r="C150">
        <v>26540614</v>
      </c>
      <c r="D150" t="s">
        <v>879</v>
      </c>
      <c r="E150" t="s">
        <v>880</v>
      </c>
      <c r="F150" t="s">
        <v>881</v>
      </c>
      <c r="G150" t="s">
        <v>882</v>
      </c>
      <c r="J150" t="s">
        <v>883</v>
      </c>
      <c r="K150" t="s">
        <v>924</v>
      </c>
      <c r="L150" t="s">
        <v>925</v>
      </c>
      <c r="N150" t="s">
        <v>100</v>
      </c>
    </row>
    <row r="151" spans="2:14" ht="10.5" customHeight="1">
      <c r="B151" t="s">
        <v>33</v>
      </c>
      <c r="C151">
        <v>26540614</v>
      </c>
      <c r="D151" t="s">
        <v>879</v>
      </c>
      <c r="E151" t="s">
        <v>880</v>
      </c>
      <c r="F151" t="s">
        <v>881</v>
      </c>
      <c r="G151" t="s">
        <v>882</v>
      </c>
      <c r="J151" t="s">
        <v>883</v>
      </c>
      <c r="K151" t="s">
        <v>926</v>
      </c>
      <c r="L151" t="s">
        <v>927</v>
      </c>
      <c r="N151" t="s">
        <v>100</v>
      </c>
    </row>
    <row r="152" spans="2:14" ht="10.5" customHeight="1">
      <c r="B152" t="s">
        <v>33</v>
      </c>
      <c r="C152">
        <v>26540642</v>
      </c>
      <c r="D152" t="s">
        <v>928</v>
      </c>
      <c r="E152" t="s">
        <v>929</v>
      </c>
      <c r="F152" t="s">
        <v>853</v>
      </c>
      <c r="G152" t="s">
        <v>930</v>
      </c>
      <c r="J152" t="s">
        <v>764</v>
      </c>
      <c r="K152" t="s">
        <v>764</v>
      </c>
      <c r="L152" t="s">
        <v>765</v>
      </c>
      <c r="N152" t="s">
        <v>100</v>
      </c>
    </row>
    <row r="153" spans="2:14" ht="10.5" customHeight="1">
      <c r="B153" t="s">
        <v>33</v>
      </c>
      <c r="C153">
        <v>26319219</v>
      </c>
      <c r="D153" t="s">
        <v>931</v>
      </c>
      <c r="E153" t="s">
        <v>932</v>
      </c>
      <c r="F153" t="s">
        <v>857</v>
      </c>
      <c r="G153" t="s">
        <v>933</v>
      </c>
      <c r="J153" t="s">
        <v>656</v>
      </c>
      <c r="K153" t="s">
        <v>656</v>
      </c>
      <c r="L153" t="s">
        <v>657</v>
      </c>
      <c r="N153" t="s">
        <v>100</v>
      </c>
    </row>
    <row r="154" spans="2:14" ht="10.5" customHeight="1">
      <c r="B154" t="s">
        <v>33</v>
      </c>
      <c r="C154">
        <v>31563977</v>
      </c>
      <c r="D154" t="s">
        <v>934</v>
      </c>
      <c r="E154" t="s">
        <v>935</v>
      </c>
      <c r="F154" t="s">
        <v>857</v>
      </c>
      <c r="G154" t="s">
        <v>936</v>
      </c>
      <c r="J154" t="s">
        <v>656</v>
      </c>
      <c r="K154" t="s">
        <v>656</v>
      </c>
      <c r="L154" t="s">
        <v>657</v>
      </c>
      <c r="N154" t="s">
        <v>100</v>
      </c>
    </row>
    <row r="155" spans="2:14" ht="10.5" customHeight="1">
      <c r="B155" t="s">
        <v>33</v>
      </c>
      <c r="C155">
        <v>27545553</v>
      </c>
      <c r="D155" t="s">
        <v>937</v>
      </c>
      <c r="E155" t="s">
        <v>938</v>
      </c>
      <c r="F155" t="s">
        <v>939</v>
      </c>
      <c r="G155" t="s">
        <v>940</v>
      </c>
      <c r="J155" t="s">
        <v>941</v>
      </c>
      <c r="K155" t="s">
        <v>941</v>
      </c>
      <c r="L155" t="s">
        <v>942</v>
      </c>
      <c r="N155" t="s">
        <v>100</v>
      </c>
    </row>
    <row r="156" spans="2:14" ht="10.5" customHeight="1">
      <c r="B156" t="s">
        <v>33</v>
      </c>
      <c r="C156">
        <v>27545553</v>
      </c>
      <c r="D156" t="s">
        <v>937</v>
      </c>
      <c r="E156" t="s">
        <v>938</v>
      </c>
      <c r="F156" t="s">
        <v>939</v>
      </c>
      <c r="G156" t="s">
        <v>940</v>
      </c>
      <c r="J156" t="s">
        <v>943</v>
      </c>
      <c r="K156" t="s">
        <v>943</v>
      </c>
      <c r="L156" t="s">
        <v>944</v>
      </c>
      <c r="N156" t="s">
        <v>100</v>
      </c>
    </row>
    <row r="157" spans="2:14" ht="10.5" customHeight="1">
      <c r="B157" t="s">
        <v>33</v>
      </c>
      <c r="C157">
        <v>26651938</v>
      </c>
      <c r="D157" t="s">
        <v>945</v>
      </c>
      <c r="E157" t="s">
        <v>946</v>
      </c>
      <c r="F157" t="s">
        <v>947</v>
      </c>
      <c r="G157" t="s">
        <v>948</v>
      </c>
      <c r="J157" t="s">
        <v>656</v>
      </c>
      <c r="K157" t="s">
        <v>656</v>
      </c>
      <c r="L157" t="s">
        <v>657</v>
      </c>
      <c r="N157" t="s">
        <v>100</v>
      </c>
    </row>
    <row r="158" spans="2:14" ht="10.5" customHeight="1">
      <c r="B158" t="s">
        <v>33</v>
      </c>
      <c r="C158">
        <v>30912965</v>
      </c>
      <c r="D158" t="s">
        <v>949</v>
      </c>
      <c r="E158" t="s">
        <v>950</v>
      </c>
      <c r="F158" t="s">
        <v>951</v>
      </c>
      <c r="G158" t="s">
        <v>952</v>
      </c>
      <c r="J158" t="s">
        <v>865</v>
      </c>
      <c r="K158" t="s">
        <v>953</v>
      </c>
      <c r="L158" t="s">
        <v>954</v>
      </c>
      <c r="N158" t="s">
        <v>100</v>
      </c>
    </row>
    <row r="159" spans="2:14" ht="10.5" customHeight="1">
      <c r="B159" t="s">
        <v>33</v>
      </c>
      <c r="C159">
        <v>30912965</v>
      </c>
      <c r="D159" t="s">
        <v>949</v>
      </c>
      <c r="E159" t="s">
        <v>950</v>
      </c>
      <c r="F159" t="s">
        <v>951</v>
      </c>
      <c r="G159" t="s">
        <v>952</v>
      </c>
      <c r="J159" t="s">
        <v>865</v>
      </c>
      <c r="K159" t="s">
        <v>955</v>
      </c>
      <c r="L159" t="s">
        <v>956</v>
      </c>
      <c r="N159" t="s">
        <v>100</v>
      </c>
    </row>
    <row r="160" spans="2:14" ht="10.5" customHeight="1">
      <c r="B160" t="s">
        <v>33</v>
      </c>
      <c r="C160">
        <v>30912965</v>
      </c>
      <c r="D160" t="s">
        <v>949</v>
      </c>
      <c r="E160" t="s">
        <v>950</v>
      </c>
      <c r="F160" t="s">
        <v>951</v>
      </c>
      <c r="G160" t="s">
        <v>952</v>
      </c>
      <c r="J160" t="s">
        <v>865</v>
      </c>
      <c r="K160" t="s">
        <v>957</v>
      </c>
      <c r="L160" t="s">
        <v>958</v>
      </c>
      <c r="N160" t="s">
        <v>100</v>
      </c>
    </row>
    <row r="161" spans="2:14" ht="10.5" customHeight="1">
      <c r="B161" t="s">
        <v>33</v>
      </c>
      <c r="C161">
        <v>30912965</v>
      </c>
      <c r="D161" t="s">
        <v>949</v>
      </c>
      <c r="E161" t="s">
        <v>950</v>
      </c>
      <c r="F161" t="s">
        <v>951</v>
      </c>
      <c r="G161" t="s">
        <v>952</v>
      </c>
      <c r="J161" t="s">
        <v>865</v>
      </c>
      <c r="K161" t="s">
        <v>959</v>
      </c>
      <c r="L161" t="s">
        <v>960</v>
      </c>
      <c r="N161" t="s">
        <v>100</v>
      </c>
    </row>
    <row r="162" spans="2:14" ht="10.5" customHeight="1">
      <c r="B162" t="s">
        <v>33</v>
      </c>
      <c r="C162">
        <v>30912965</v>
      </c>
      <c r="D162" t="s">
        <v>949</v>
      </c>
      <c r="E162" t="s">
        <v>950</v>
      </c>
      <c r="F162" t="s">
        <v>951</v>
      </c>
      <c r="G162" t="s">
        <v>952</v>
      </c>
      <c r="J162" t="s">
        <v>865</v>
      </c>
      <c r="K162" t="s">
        <v>961</v>
      </c>
      <c r="L162" t="s">
        <v>962</v>
      </c>
      <c r="N162" t="s">
        <v>100</v>
      </c>
    </row>
    <row r="163" spans="2:14" ht="10.5" customHeight="1">
      <c r="B163" t="s">
        <v>33</v>
      </c>
      <c r="C163">
        <v>30912965</v>
      </c>
      <c r="D163" t="s">
        <v>949</v>
      </c>
      <c r="E163" t="s">
        <v>950</v>
      </c>
      <c r="F163" t="s">
        <v>951</v>
      </c>
      <c r="G163" t="s">
        <v>952</v>
      </c>
      <c r="J163" t="s">
        <v>865</v>
      </c>
      <c r="K163" t="s">
        <v>963</v>
      </c>
      <c r="L163" t="s">
        <v>964</v>
      </c>
      <c r="N163" t="s">
        <v>100</v>
      </c>
    </row>
    <row r="164" spans="2:14" ht="10.5" customHeight="1">
      <c r="B164" t="s">
        <v>33</v>
      </c>
      <c r="C164">
        <v>30912965</v>
      </c>
      <c r="D164" t="s">
        <v>949</v>
      </c>
      <c r="E164" t="s">
        <v>950</v>
      </c>
      <c r="F164" t="s">
        <v>951</v>
      </c>
      <c r="G164" t="s">
        <v>952</v>
      </c>
      <c r="J164" t="s">
        <v>865</v>
      </c>
      <c r="K164" t="s">
        <v>819</v>
      </c>
      <c r="L164" t="s">
        <v>965</v>
      </c>
      <c r="N164" t="s">
        <v>100</v>
      </c>
    </row>
    <row r="165" spans="2:14" ht="10.5" customHeight="1">
      <c r="B165" t="s">
        <v>33</v>
      </c>
      <c r="C165">
        <v>30912965</v>
      </c>
      <c r="D165" t="s">
        <v>949</v>
      </c>
      <c r="E165" t="s">
        <v>950</v>
      </c>
      <c r="F165" t="s">
        <v>951</v>
      </c>
      <c r="G165" t="s">
        <v>952</v>
      </c>
      <c r="J165" t="s">
        <v>865</v>
      </c>
      <c r="K165" t="s">
        <v>865</v>
      </c>
      <c r="L165" t="s">
        <v>866</v>
      </c>
      <c r="N165" t="s">
        <v>100</v>
      </c>
    </row>
    <row r="166" spans="2:14" ht="10.5" customHeight="1">
      <c r="B166" t="s">
        <v>33</v>
      </c>
      <c r="C166">
        <v>30912965</v>
      </c>
      <c r="D166" t="s">
        <v>949</v>
      </c>
      <c r="E166" t="s">
        <v>950</v>
      </c>
      <c r="F166" t="s">
        <v>951</v>
      </c>
      <c r="G166" t="s">
        <v>952</v>
      </c>
      <c r="J166" t="s">
        <v>865</v>
      </c>
      <c r="K166" t="s">
        <v>966</v>
      </c>
      <c r="L166" t="s">
        <v>967</v>
      </c>
      <c r="N166" t="s">
        <v>100</v>
      </c>
    </row>
    <row r="167" spans="2:14" ht="10.5" customHeight="1">
      <c r="B167" t="s">
        <v>33</v>
      </c>
      <c r="C167">
        <v>30912965</v>
      </c>
      <c r="D167" t="s">
        <v>949</v>
      </c>
      <c r="E167" t="s">
        <v>950</v>
      </c>
      <c r="F167" t="s">
        <v>951</v>
      </c>
      <c r="G167" t="s">
        <v>952</v>
      </c>
      <c r="J167" t="s">
        <v>865</v>
      </c>
      <c r="K167" t="s">
        <v>968</v>
      </c>
      <c r="L167" t="s">
        <v>969</v>
      </c>
      <c r="N167" t="s">
        <v>100</v>
      </c>
    </row>
    <row r="168" spans="2:14" ht="10.5" customHeight="1">
      <c r="B168" t="s">
        <v>33</v>
      </c>
      <c r="C168">
        <v>30912965</v>
      </c>
      <c r="D168" t="s">
        <v>949</v>
      </c>
      <c r="E168" t="s">
        <v>950</v>
      </c>
      <c r="F168" t="s">
        <v>951</v>
      </c>
      <c r="G168" t="s">
        <v>952</v>
      </c>
      <c r="J168" t="s">
        <v>865</v>
      </c>
      <c r="K168" t="s">
        <v>970</v>
      </c>
      <c r="L168" t="s">
        <v>971</v>
      </c>
      <c r="N168" t="s">
        <v>100</v>
      </c>
    </row>
    <row r="169" spans="2:14" ht="10.5" customHeight="1">
      <c r="B169" t="s">
        <v>33</v>
      </c>
      <c r="C169">
        <v>30912965</v>
      </c>
      <c r="D169" t="s">
        <v>949</v>
      </c>
      <c r="E169" t="s">
        <v>950</v>
      </c>
      <c r="F169" t="s">
        <v>951</v>
      </c>
      <c r="G169" t="s">
        <v>952</v>
      </c>
      <c r="J169" t="s">
        <v>865</v>
      </c>
      <c r="K169" t="s">
        <v>972</v>
      </c>
      <c r="L169" t="s">
        <v>973</v>
      </c>
      <c r="N169" t="s">
        <v>100</v>
      </c>
    </row>
    <row r="170" spans="2:14" ht="10.5" customHeight="1">
      <c r="B170" t="s">
        <v>33</v>
      </c>
      <c r="C170">
        <v>30912965</v>
      </c>
      <c r="D170" t="s">
        <v>949</v>
      </c>
      <c r="E170" t="s">
        <v>950</v>
      </c>
      <c r="F170" t="s">
        <v>951</v>
      </c>
      <c r="G170" t="s">
        <v>952</v>
      </c>
      <c r="J170" t="s">
        <v>865</v>
      </c>
      <c r="K170" t="s">
        <v>974</v>
      </c>
      <c r="L170" t="s">
        <v>975</v>
      </c>
      <c r="N170" t="s">
        <v>100</v>
      </c>
    </row>
    <row r="171" spans="2:14" ht="10.5" customHeight="1">
      <c r="B171" t="s">
        <v>33</v>
      </c>
      <c r="C171">
        <v>30912965</v>
      </c>
      <c r="D171" t="s">
        <v>949</v>
      </c>
      <c r="E171" t="s">
        <v>950</v>
      </c>
      <c r="F171" t="s">
        <v>951</v>
      </c>
      <c r="G171" t="s">
        <v>952</v>
      </c>
      <c r="J171" t="s">
        <v>865</v>
      </c>
      <c r="K171" t="s">
        <v>616</v>
      </c>
      <c r="L171" t="s">
        <v>976</v>
      </c>
      <c r="N171" t="s">
        <v>100</v>
      </c>
    </row>
    <row r="172" spans="2:14" ht="10.5" customHeight="1">
      <c r="B172" t="s">
        <v>33</v>
      </c>
      <c r="C172">
        <v>30912965</v>
      </c>
      <c r="D172" t="s">
        <v>949</v>
      </c>
      <c r="E172" t="s">
        <v>950</v>
      </c>
      <c r="F172" t="s">
        <v>951</v>
      </c>
      <c r="G172" t="s">
        <v>952</v>
      </c>
      <c r="J172" t="s">
        <v>865</v>
      </c>
      <c r="K172" t="s">
        <v>977</v>
      </c>
      <c r="L172" t="s">
        <v>978</v>
      </c>
      <c r="N172" t="s">
        <v>100</v>
      </c>
    </row>
    <row r="173" spans="2:14" ht="10.5" customHeight="1">
      <c r="B173" t="s">
        <v>33</v>
      </c>
      <c r="C173">
        <v>30912965</v>
      </c>
      <c r="D173" t="s">
        <v>949</v>
      </c>
      <c r="E173" t="s">
        <v>950</v>
      </c>
      <c r="F173" t="s">
        <v>951</v>
      </c>
      <c r="G173" t="s">
        <v>952</v>
      </c>
      <c r="J173" t="s">
        <v>865</v>
      </c>
      <c r="K173" t="s">
        <v>867</v>
      </c>
      <c r="L173" t="s">
        <v>868</v>
      </c>
      <c r="N173" t="s">
        <v>100</v>
      </c>
    </row>
    <row r="174" spans="2:14" ht="10.5" customHeight="1">
      <c r="B174" t="s">
        <v>33</v>
      </c>
      <c r="C174">
        <v>31304663</v>
      </c>
      <c r="D174" t="s">
        <v>979</v>
      </c>
      <c r="E174" t="s">
        <v>980</v>
      </c>
      <c r="F174" t="s">
        <v>981</v>
      </c>
      <c r="G174" t="s">
        <v>982</v>
      </c>
      <c r="J174" t="s">
        <v>983</v>
      </c>
      <c r="K174" t="s">
        <v>984</v>
      </c>
      <c r="L174" t="s">
        <v>985</v>
      </c>
      <c r="N174" t="s">
        <v>100</v>
      </c>
    </row>
    <row r="175" spans="2:14" ht="10.5" customHeight="1">
      <c r="B175" t="s">
        <v>33</v>
      </c>
      <c r="C175">
        <v>31304663</v>
      </c>
      <c r="D175" t="s">
        <v>979</v>
      </c>
      <c r="E175" t="s">
        <v>980</v>
      </c>
      <c r="F175" t="s">
        <v>981</v>
      </c>
      <c r="G175" t="s">
        <v>982</v>
      </c>
      <c r="J175" t="s">
        <v>983</v>
      </c>
      <c r="K175" t="s">
        <v>986</v>
      </c>
      <c r="L175" t="s">
        <v>987</v>
      </c>
      <c r="N175" t="s">
        <v>100</v>
      </c>
    </row>
    <row r="176" spans="2:14" ht="10.5" customHeight="1">
      <c r="B176" t="s">
        <v>33</v>
      </c>
      <c r="C176">
        <v>31304663</v>
      </c>
      <c r="D176" t="s">
        <v>979</v>
      </c>
      <c r="E176" t="s">
        <v>980</v>
      </c>
      <c r="F176" t="s">
        <v>981</v>
      </c>
      <c r="G176" t="s">
        <v>982</v>
      </c>
      <c r="J176" t="s">
        <v>983</v>
      </c>
      <c r="K176" t="s">
        <v>983</v>
      </c>
      <c r="L176" t="s">
        <v>988</v>
      </c>
      <c r="N176" t="s">
        <v>100</v>
      </c>
    </row>
    <row r="177" spans="2:14" ht="10.5" customHeight="1">
      <c r="B177" t="s">
        <v>33</v>
      </c>
      <c r="C177">
        <v>31304663</v>
      </c>
      <c r="D177" t="s">
        <v>979</v>
      </c>
      <c r="E177" t="s">
        <v>980</v>
      </c>
      <c r="F177" t="s">
        <v>981</v>
      </c>
      <c r="G177" t="s">
        <v>982</v>
      </c>
      <c r="J177" t="s">
        <v>983</v>
      </c>
      <c r="K177" t="s">
        <v>989</v>
      </c>
      <c r="L177" t="s">
        <v>990</v>
      </c>
      <c r="N177" t="s">
        <v>100</v>
      </c>
    </row>
    <row r="178" spans="2:14" ht="10.5" customHeight="1">
      <c r="B178" t="s">
        <v>33</v>
      </c>
      <c r="C178">
        <v>31304663</v>
      </c>
      <c r="D178" t="s">
        <v>979</v>
      </c>
      <c r="E178" t="s">
        <v>980</v>
      </c>
      <c r="F178" t="s">
        <v>981</v>
      </c>
      <c r="G178" t="s">
        <v>982</v>
      </c>
      <c r="J178" t="s">
        <v>983</v>
      </c>
      <c r="K178" t="s">
        <v>991</v>
      </c>
      <c r="L178" t="s">
        <v>992</v>
      </c>
      <c r="N178" t="s">
        <v>100</v>
      </c>
    </row>
    <row r="179" spans="2:14" ht="10.5" customHeight="1">
      <c r="B179" t="s">
        <v>33</v>
      </c>
      <c r="C179">
        <v>31304663</v>
      </c>
      <c r="D179" t="s">
        <v>979</v>
      </c>
      <c r="E179" t="s">
        <v>980</v>
      </c>
      <c r="F179" t="s">
        <v>981</v>
      </c>
      <c r="G179" t="s">
        <v>982</v>
      </c>
      <c r="J179" t="s">
        <v>983</v>
      </c>
      <c r="K179" t="s">
        <v>993</v>
      </c>
      <c r="L179" t="s">
        <v>994</v>
      </c>
      <c r="N179" t="s">
        <v>100</v>
      </c>
    </row>
    <row r="180" spans="2:14" ht="10.5" customHeight="1">
      <c r="B180" t="s">
        <v>33</v>
      </c>
      <c r="C180">
        <v>31304663</v>
      </c>
      <c r="D180" t="s">
        <v>979</v>
      </c>
      <c r="E180" t="s">
        <v>980</v>
      </c>
      <c r="F180" t="s">
        <v>981</v>
      </c>
      <c r="G180" t="s">
        <v>982</v>
      </c>
      <c r="J180" t="s">
        <v>983</v>
      </c>
      <c r="K180" t="s">
        <v>995</v>
      </c>
      <c r="L180" t="s">
        <v>996</v>
      </c>
      <c r="N180" t="s">
        <v>100</v>
      </c>
    </row>
    <row r="181" spans="2:14" ht="10.5" customHeight="1">
      <c r="B181" t="s">
        <v>33</v>
      </c>
      <c r="C181">
        <v>31304663</v>
      </c>
      <c r="D181" t="s">
        <v>979</v>
      </c>
      <c r="E181" t="s">
        <v>980</v>
      </c>
      <c r="F181" t="s">
        <v>981</v>
      </c>
      <c r="G181" t="s">
        <v>982</v>
      </c>
      <c r="J181" t="s">
        <v>983</v>
      </c>
      <c r="K181" t="s">
        <v>997</v>
      </c>
      <c r="L181" t="s">
        <v>998</v>
      </c>
      <c r="N181" t="s">
        <v>100</v>
      </c>
    </row>
    <row r="182" spans="2:14" ht="10.5" customHeight="1">
      <c r="B182" t="s">
        <v>33</v>
      </c>
      <c r="C182">
        <v>31304663</v>
      </c>
      <c r="D182" t="s">
        <v>979</v>
      </c>
      <c r="E182" t="s">
        <v>980</v>
      </c>
      <c r="F182" t="s">
        <v>981</v>
      </c>
      <c r="G182" t="s">
        <v>982</v>
      </c>
      <c r="J182" t="s">
        <v>983</v>
      </c>
      <c r="K182" t="s">
        <v>999</v>
      </c>
      <c r="L182" t="s">
        <v>1000</v>
      </c>
      <c r="N182" t="s">
        <v>100</v>
      </c>
    </row>
    <row r="183" spans="2:14" ht="10.5" customHeight="1">
      <c r="B183" t="s">
        <v>33</v>
      </c>
      <c r="C183">
        <v>31304663</v>
      </c>
      <c r="D183" t="s">
        <v>979</v>
      </c>
      <c r="E183" t="s">
        <v>980</v>
      </c>
      <c r="F183" t="s">
        <v>981</v>
      </c>
      <c r="G183" t="s">
        <v>982</v>
      </c>
      <c r="J183" t="s">
        <v>983</v>
      </c>
      <c r="K183" t="s">
        <v>1001</v>
      </c>
      <c r="L183" t="s">
        <v>1002</v>
      </c>
      <c r="N183" t="s">
        <v>100</v>
      </c>
    </row>
    <row r="184" spans="2:14" ht="10.5" customHeight="1">
      <c r="B184" t="s">
        <v>33</v>
      </c>
      <c r="C184">
        <v>31304663</v>
      </c>
      <c r="D184" t="s">
        <v>979</v>
      </c>
      <c r="E184" t="s">
        <v>980</v>
      </c>
      <c r="F184" t="s">
        <v>981</v>
      </c>
      <c r="G184" t="s">
        <v>982</v>
      </c>
      <c r="J184" t="s">
        <v>983</v>
      </c>
      <c r="K184" t="s">
        <v>1003</v>
      </c>
      <c r="L184" t="s">
        <v>1004</v>
      </c>
      <c r="N184" t="s">
        <v>100</v>
      </c>
    </row>
    <row r="185" spans="2:14" ht="10.5" customHeight="1">
      <c r="B185" t="s">
        <v>33</v>
      </c>
      <c r="C185">
        <v>31304663</v>
      </c>
      <c r="D185" t="s">
        <v>979</v>
      </c>
      <c r="E185" t="s">
        <v>980</v>
      </c>
      <c r="F185" t="s">
        <v>981</v>
      </c>
      <c r="G185" t="s">
        <v>982</v>
      </c>
      <c r="J185" t="s">
        <v>983</v>
      </c>
      <c r="K185" t="s">
        <v>1005</v>
      </c>
      <c r="L185" t="s">
        <v>1006</v>
      </c>
      <c r="N185" t="s">
        <v>100</v>
      </c>
    </row>
    <row r="186" spans="2:14" ht="10.5" customHeight="1">
      <c r="B186" t="s">
        <v>33</v>
      </c>
      <c r="C186">
        <v>31304663</v>
      </c>
      <c r="D186" t="s">
        <v>979</v>
      </c>
      <c r="E186" t="s">
        <v>980</v>
      </c>
      <c r="F186" t="s">
        <v>981</v>
      </c>
      <c r="G186" t="s">
        <v>982</v>
      </c>
      <c r="J186" t="s">
        <v>983</v>
      </c>
      <c r="K186" t="s">
        <v>1007</v>
      </c>
      <c r="L186" t="s">
        <v>1008</v>
      </c>
      <c r="N186" t="s">
        <v>100</v>
      </c>
    </row>
    <row r="187" spans="2:14" ht="10.5" customHeight="1">
      <c r="B187" t="s">
        <v>33</v>
      </c>
      <c r="C187">
        <v>31229947</v>
      </c>
      <c r="D187" t="s">
        <v>1009</v>
      </c>
      <c r="E187" t="s">
        <v>1010</v>
      </c>
      <c r="F187" t="s">
        <v>1011</v>
      </c>
      <c r="G187" t="s">
        <v>1012</v>
      </c>
      <c r="J187" t="s">
        <v>1013</v>
      </c>
      <c r="K187" t="s">
        <v>815</v>
      </c>
      <c r="L187" t="s">
        <v>1014</v>
      </c>
      <c r="N187" t="s">
        <v>100</v>
      </c>
    </row>
    <row r="188" spans="2:14" ht="10.5" customHeight="1">
      <c r="B188" t="s">
        <v>33</v>
      </c>
      <c r="C188">
        <v>31229947</v>
      </c>
      <c r="D188" t="s">
        <v>1009</v>
      </c>
      <c r="E188" t="s">
        <v>1010</v>
      </c>
      <c r="F188" t="s">
        <v>1011</v>
      </c>
      <c r="G188" t="s">
        <v>1012</v>
      </c>
      <c r="J188" t="s">
        <v>1013</v>
      </c>
      <c r="K188" t="s">
        <v>1015</v>
      </c>
      <c r="L188" t="s">
        <v>1016</v>
      </c>
      <c r="N188" t="s">
        <v>100</v>
      </c>
    </row>
    <row r="189" spans="2:14" ht="10.5" customHeight="1">
      <c r="B189" t="s">
        <v>33</v>
      </c>
      <c r="C189">
        <v>31229947</v>
      </c>
      <c r="D189" t="s">
        <v>1009</v>
      </c>
      <c r="E189" t="s">
        <v>1010</v>
      </c>
      <c r="F189" t="s">
        <v>1011</v>
      </c>
      <c r="G189" t="s">
        <v>1012</v>
      </c>
      <c r="J189" t="s">
        <v>1013</v>
      </c>
      <c r="K189" t="s">
        <v>1017</v>
      </c>
      <c r="L189" t="s">
        <v>1018</v>
      </c>
      <c r="N189" t="s">
        <v>100</v>
      </c>
    </row>
    <row r="190" spans="2:14" ht="10.5" customHeight="1">
      <c r="B190" t="s">
        <v>33</v>
      </c>
      <c r="C190">
        <v>31229947</v>
      </c>
      <c r="D190" t="s">
        <v>1009</v>
      </c>
      <c r="E190" t="s">
        <v>1010</v>
      </c>
      <c r="F190" t="s">
        <v>1011</v>
      </c>
      <c r="G190" t="s">
        <v>1012</v>
      </c>
      <c r="J190" t="s">
        <v>1013</v>
      </c>
      <c r="K190" t="s">
        <v>1019</v>
      </c>
      <c r="L190" t="s">
        <v>1020</v>
      </c>
      <c r="N190" t="s">
        <v>100</v>
      </c>
    </row>
    <row r="191" spans="2:14" ht="10.5" customHeight="1">
      <c r="B191" t="s">
        <v>33</v>
      </c>
      <c r="C191">
        <v>31229947</v>
      </c>
      <c r="D191" t="s">
        <v>1009</v>
      </c>
      <c r="E191" t="s">
        <v>1010</v>
      </c>
      <c r="F191" t="s">
        <v>1011</v>
      </c>
      <c r="G191" t="s">
        <v>1012</v>
      </c>
      <c r="J191" t="s">
        <v>1013</v>
      </c>
      <c r="K191" t="s">
        <v>1021</v>
      </c>
      <c r="L191" t="s">
        <v>1022</v>
      </c>
      <c r="N191" t="s">
        <v>100</v>
      </c>
    </row>
    <row r="192" spans="2:14" ht="10.5" customHeight="1">
      <c r="B192" t="s">
        <v>33</v>
      </c>
      <c r="C192">
        <v>31229947</v>
      </c>
      <c r="D192" t="s">
        <v>1009</v>
      </c>
      <c r="E192" t="s">
        <v>1010</v>
      </c>
      <c r="F192" t="s">
        <v>1011</v>
      </c>
      <c r="G192" t="s">
        <v>1012</v>
      </c>
      <c r="J192" t="s">
        <v>1013</v>
      </c>
      <c r="K192" t="s">
        <v>1023</v>
      </c>
      <c r="L192" t="s">
        <v>1024</v>
      </c>
      <c r="N192" t="s">
        <v>100</v>
      </c>
    </row>
    <row r="193" spans="2:14" ht="10.5" customHeight="1">
      <c r="B193" t="s">
        <v>33</v>
      </c>
      <c r="C193">
        <v>31229947</v>
      </c>
      <c r="D193" t="s">
        <v>1009</v>
      </c>
      <c r="E193" t="s">
        <v>1010</v>
      </c>
      <c r="F193" t="s">
        <v>1011</v>
      </c>
      <c r="G193" t="s">
        <v>1012</v>
      </c>
      <c r="J193" t="s">
        <v>1013</v>
      </c>
      <c r="K193" t="s">
        <v>1025</v>
      </c>
      <c r="L193" t="s">
        <v>1026</v>
      </c>
      <c r="N193" t="s">
        <v>100</v>
      </c>
    </row>
    <row r="194" spans="2:14" ht="10.5" customHeight="1">
      <c r="B194" t="s">
        <v>33</v>
      </c>
      <c r="C194">
        <v>31229947</v>
      </c>
      <c r="D194" t="s">
        <v>1009</v>
      </c>
      <c r="E194" t="s">
        <v>1010</v>
      </c>
      <c r="F194" t="s">
        <v>1011</v>
      </c>
      <c r="G194" t="s">
        <v>1012</v>
      </c>
      <c r="J194" t="s">
        <v>1013</v>
      </c>
      <c r="K194" t="s">
        <v>1027</v>
      </c>
      <c r="L194" t="s">
        <v>1028</v>
      </c>
      <c r="N194" t="s">
        <v>100</v>
      </c>
    </row>
    <row r="195" spans="2:14" ht="10.5" customHeight="1">
      <c r="B195" t="s">
        <v>33</v>
      </c>
      <c r="C195">
        <v>31204483</v>
      </c>
      <c r="D195" t="s">
        <v>1029</v>
      </c>
      <c r="E195" t="s">
        <v>1030</v>
      </c>
      <c r="F195" t="s">
        <v>857</v>
      </c>
      <c r="G195" t="s">
        <v>1031</v>
      </c>
      <c r="J195" t="s">
        <v>656</v>
      </c>
      <c r="K195" t="s">
        <v>656</v>
      </c>
      <c r="L195" t="s">
        <v>657</v>
      </c>
      <c r="N195" t="s">
        <v>100</v>
      </c>
    </row>
    <row r="196" spans="2:14" ht="10.5" customHeight="1">
      <c r="B196" t="s">
        <v>33</v>
      </c>
      <c r="C196">
        <v>31508114</v>
      </c>
      <c r="D196" t="s">
        <v>1032</v>
      </c>
      <c r="E196" t="s">
        <v>1033</v>
      </c>
      <c r="F196" t="s">
        <v>857</v>
      </c>
      <c r="G196" t="s">
        <v>1034</v>
      </c>
      <c r="J196" t="s">
        <v>582</v>
      </c>
      <c r="K196" t="s">
        <v>582</v>
      </c>
      <c r="L196" t="s">
        <v>583</v>
      </c>
      <c r="N196" t="s">
        <v>100</v>
      </c>
    </row>
    <row r="197" spans="2:14" ht="10.5" customHeight="1">
      <c r="B197" t="s">
        <v>33</v>
      </c>
      <c r="C197">
        <v>31508114</v>
      </c>
      <c r="D197" t="s">
        <v>1032</v>
      </c>
      <c r="E197" t="s">
        <v>1033</v>
      </c>
      <c r="F197" t="s">
        <v>857</v>
      </c>
      <c r="G197" t="s">
        <v>1034</v>
      </c>
      <c r="J197" t="s">
        <v>582</v>
      </c>
      <c r="K197" t="s">
        <v>594</v>
      </c>
      <c r="L197" t="s">
        <v>595</v>
      </c>
      <c r="N197" t="s">
        <v>100</v>
      </c>
    </row>
    <row r="198" spans="2:14" ht="10.5" customHeight="1">
      <c r="B198" t="s">
        <v>33</v>
      </c>
      <c r="C198">
        <v>31508114</v>
      </c>
      <c r="D198" t="s">
        <v>1032</v>
      </c>
      <c r="E198" t="s">
        <v>1033</v>
      </c>
      <c r="F198" t="s">
        <v>857</v>
      </c>
      <c r="G198" t="s">
        <v>1034</v>
      </c>
      <c r="J198" t="s">
        <v>582</v>
      </c>
      <c r="K198" t="s">
        <v>628</v>
      </c>
      <c r="L198" t="s">
        <v>629</v>
      </c>
      <c r="N198" t="s">
        <v>100</v>
      </c>
    </row>
    <row r="199" spans="2:14" ht="10.5" customHeight="1">
      <c r="B199" t="s">
        <v>33</v>
      </c>
      <c r="C199">
        <v>30395052</v>
      </c>
      <c r="D199" t="s">
        <v>1035</v>
      </c>
      <c r="E199" t="s">
        <v>1036</v>
      </c>
      <c r="F199" t="s">
        <v>853</v>
      </c>
      <c r="G199" t="s">
        <v>1037</v>
      </c>
      <c r="J199" t="s">
        <v>764</v>
      </c>
      <c r="K199" t="s">
        <v>764</v>
      </c>
      <c r="L199" t="s">
        <v>765</v>
      </c>
      <c r="N199" t="s">
        <v>100</v>
      </c>
    </row>
    <row r="200" spans="2:14" ht="10.5" customHeight="1">
      <c r="B200" t="s">
        <v>33</v>
      </c>
      <c r="C200">
        <v>31341005</v>
      </c>
      <c r="D200" t="s">
        <v>1038</v>
      </c>
      <c r="E200" t="s">
        <v>1039</v>
      </c>
      <c r="F200" t="s">
        <v>1040</v>
      </c>
      <c r="G200" t="s">
        <v>1041</v>
      </c>
      <c r="J200" t="s">
        <v>941</v>
      </c>
      <c r="K200" t="s">
        <v>941</v>
      </c>
      <c r="L200" t="s">
        <v>942</v>
      </c>
      <c r="N200" t="s">
        <v>100</v>
      </c>
    </row>
    <row r="201" spans="2:14" ht="10.5" customHeight="1">
      <c r="B201" t="s">
        <v>33</v>
      </c>
      <c r="C201">
        <v>30833091</v>
      </c>
      <c r="D201" t="s">
        <v>1042</v>
      </c>
      <c r="E201" t="s">
        <v>1043</v>
      </c>
      <c r="F201" t="s">
        <v>857</v>
      </c>
      <c r="G201" t="s">
        <v>1044</v>
      </c>
      <c r="J201" t="s">
        <v>582</v>
      </c>
      <c r="K201" t="s">
        <v>582</v>
      </c>
      <c r="L201" t="s">
        <v>583</v>
      </c>
      <c r="N201" t="s">
        <v>100</v>
      </c>
    </row>
    <row r="202" spans="2:14" ht="10.5" customHeight="1">
      <c r="B202" t="s">
        <v>33</v>
      </c>
      <c r="C202">
        <v>30833091</v>
      </c>
      <c r="D202" t="s">
        <v>1042</v>
      </c>
      <c r="E202" t="s">
        <v>1043</v>
      </c>
      <c r="F202" t="s">
        <v>857</v>
      </c>
      <c r="G202" t="s">
        <v>1044</v>
      </c>
      <c r="J202" t="s">
        <v>582</v>
      </c>
      <c r="K202" t="s">
        <v>628</v>
      </c>
      <c r="L202" t="s">
        <v>629</v>
      </c>
      <c r="N202" t="s">
        <v>100</v>
      </c>
    </row>
    <row r="203" spans="2:14" ht="10.5" customHeight="1">
      <c r="B203" t="s">
        <v>33</v>
      </c>
      <c r="C203">
        <v>30833091</v>
      </c>
      <c r="D203" t="s">
        <v>1042</v>
      </c>
      <c r="E203" t="s">
        <v>1043</v>
      </c>
      <c r="F203" t="s">
        <v>857</v>
      </c>
      <c r="G203" t="s">
        <v>1044</v>
      </c>
      <c r="J203" t="s">
        <v>656</v>
      </c>
      <c r="K203" t="s">
        <v>656</v>
      </c>
      <c r="L203" t="s">
        <v>657</v>
      </c>
      <c r="N203" t="s">
        <v>100</v>
      </c>
    </row>
    <row r="204" spans="2:14" ht="10.5" customHeight="1">
      <c r="B204" t="s">
        <v>33</v>
      </c>
      <c r="C204">
        <v>28795205</v>
      </c>
      <c r="D204" t="s">
        <v>1045</v>
      </c>
      <c r="E204" t="s">
        <v>1046</v>
      </c>
      <c r="F204" t="s">
        <v>857</v>
      </c>
      <c r="G204" t="s">
        <v>1047</v>
      </c>
      <c r="J204" t="s">
        <v>656</v>
      </c>
      <c r="K204" t="s">
        <v>656</v>
      </c>
      <c r="L204" t="s">
        <v>657</v>
      </c>
      <c r="N204" t="s">
        <v>100</v>
      </c>
    </row>
    <row r="205" spans="2:14" ht="10.5" customHeight="1">
      <c r="B205" t="s">
        <v>33</v>
      </c>
      <c r="C205">
        <v>26319208</v>
      </c>
      <c r="D205" t="s">
        <v>1048</v>
      </c>
      <c r="E205" t="s">
        <v>1049</v>
      </c>
      <c r="F205" t="s">
        <v>857</v>
      </c>
      <c r="G205" t="s">
        <v>1050</v>
      </c>
      <c r="J205" t="s">
        <v>656</v>
      </c>
      <c r="K205" t="s">
        <v>656</v>
      </c>
      <c r="L205" t="s">
        <v>657</v>
      </c>
      <c r="N205" t="s">
        <v>100</v>
      </c>
    </row>
    <row r="206" spans="2:14" ht="10.5" customHeight="1">
      <c r="B206" t="s">
        <v>33</v>
      </c>
      <c r="C206">
        <v>26526453</v>
      </c>
      <c r="D206" t="s">
        <v>1051</v>
      </c>
      <c r="E206" t="s">
        <v>1052</v>
      </c>
      <c r="F206" t="s">
        <v>1053</v>
      </c>
      <c r="G206" t="s">
        <v>1054</v>
      </c>
      <c r="J206" t="s">
        <v>863</v>
      </c>
      <c r="K206" t="s">
        <v>863</v>
      </c>
      <c r="L206" t="s">
        <v>864</v>
      </c>
      <c r="N206" t="s">
        <v>100</v>
      </c>
    </row>
    <row r="207" spans="2:14" ht="10.5" customHeight="1">
      <c r="B207" t="s">
        <v>33</v>
      </c>
      <c r="C207">
        <v>26526453</v>
      </c>
      <c r="D207" t="s">
        <v>1051</v>
      </c>
      <c r="E207" t="s">
        <v>1052</v>
      </c>
      <c r="F207" t="s">
        <v>1053</v>
      </c>
      <c r="G207" t="s">
        <v>1054</v>
      </c>
      <c r="J207" t="s">
        <v>1055</v>
      </c>
      <c r="K207" t="s">
        <v>1056</v>
      </c>
      <c r="L207" t="s">
        <v>1057</v>
      </c>
      <c r="N207" t="s">
        <v>100</v>
      </c>
    </row>
    <row r="208" spans="2:14" ht="10.5" customHeight="1">
      <c r="B208" t="s">
        <v>33</v>
      </c>
      <c r="C208">
        <v>26526453</v>
      </c>
      <c r="D208" t="s">
        <v>1051</v>
      </c>
      <c r="E208" t="s">
        <v>1052</v>
      </c>
      <c r="F208" t="s">
        <v>1053</v>
      </c>
      <c r="G208" t="s">
        <v>1054</v>
      </c>
      <c r="J208" t="s">
        <v>1055</v>
      </c>
      <c r="K208" t="s">
        <v>681</v>
      </c>
      <c r="L208" t="s">
        <v>1058</v>
      </c>
      <c r="N208" t="s">
        <v>100</v>
      </c>
    </row>
    <row r="209" spans="2:14" ht="10.5" customHeight="1">
      <c r="B209" t="s">
        <v>33</v>
      </c>
      <c r="C209">
        <v>26526453</v>
      </c>
      <c r="D209" t="s">
        <v>1051</v>
      </c>
      <c r="E209" t="s">
        <v>1052</v>
      </c>
      <c r="F209" t="s">
        <v>1053</v>
      </c>
      <c r="G209" t="s">
        <v>1054</v>
      </c>
      <c r="J209" t="s">
        <v>1055</v>
      </c>
      <c r="K209" t="s">
        <v>1059</v>
      </c>
      <c r="L209" t="s">
        <v>1060</v>
      </c>
      <c r="N209" t="s">
        <v>100</v>
      </c>
    </row>
    <row r="210" spans="2:14" ht="10.5" customHeight="1">
      <c r="B210" t="s">
        <v>33</v>
      </c>
      <c r="C210">
        <v>26526453</v>
      </c>
      <c r="D210" t="s">
        <v>1051</v>
      </c>
      <c r="E210" t="s">
        <v>1052</v>
      </c>
      <c r="F210" t="s">
        <v>1053</v>
      </c>
      <c r="G210" t="s">
        <v>1054</v>
      </c>
      <c r="J210" t="s">
        <v>1055</v>
      </c>
      <c r="K210" t="s">
        <v>1061</v>
      </c>
      <c r="L210" t="s">
        <v>1062</v>
      </c>
      <c r="N210" t="s">
        <v>100</v>
      </c>
    </row>
    <row r="211" spans="2:14" ht="10.5" customHeight="1">
      <c r="B211" t="s">
        <v>33</v>
      </c>
      <c r="C211">
        <v>26526453</v>
      </c>
      <c r="D211" t="s">
        <v>1051</v>
      </c>
      <c r="E211" t="s">
        <v>1052</v>
      </c>
      <c r="F211" t="s">
        <v>1053</v>
      </c>
      <c r="G211" t="s">
        <v>1054</v>
      </c>
      <c r="J211" t="s">
        <v>1055</v>
      </c>
      <c r="K211" t="s">
        <v>1063</v>
      </c>
      <c r="L211" t="s">
        <v>1064</v>
      </c>
      <c r="N211" t="s">
        <v>100</v>
      </c>
    </row>
    <row r="212" spans="2:14" ht="10.5" customHeight="1">
      <c r="B212" t="s">
        <v>33</v>
      </c>
      <c r="C212">
        <v>26526453</v>
      </c>
      <c r="D212" t="s">
        <v>1051</v>
      </c>
      <c r="E212" t="s">
        <v>1052</v>
      </c>
      <c r="F212" t="s">
        <v>1053</v>
      </c>
      <c r="G212" t="s">
        <v>1054</v>
      </c>
      <c r="J212" t="s">
        <v>1055</v>
      </c>
      <c r="K212" t="s">
        <v>1065</v>
      </c>
      <c r="L212" t="s">
        <v>1066</v>
      </c>
      <c r="N212" t="s">
        <v>100</v>
      </c>
    </row>
    <row r="213" spans="2:14" ht="10.5" customHeight="1">
      <c r="B213" t="s">
        <v>33</v>
      </c>
      <c r="C213">
        <v>26526453</v>
      </c>
      <c r="D213" t="s">
        <v>1051</v>
      </c>
      <c r="E213" t="s">
        <v>1052</v>
      </c>
      <c r="F213" t="s">
        <v>1053</v>
      </c>
      <c r="G213" t="s">
        <v>1054</v>
      </c>
      <c r="J213" t="s">
        <v>1055</v>
      </c>
      <c r="K213" t="s">
        <v>1067</v>
      </c>
      <c r="L213" t="s">
        <v>1068</v>
      </c>
      <c r="N213" t="s">
        <v>100</v>
      </c>
    </row>
    <row r="214" spans="2:14" ht="10.5" customHeight="1">
      <c r="B214" t="s">
        <v>33</v>
      </c>
      <c r="C214">
        <v>26526453</v>
      </c>
      <c r="D214" t="s">
        <v>1051</v>
      </c>
      <c r="E214" t="s">
        <v>1052</v>
      </c>
      <c r="F214" t="s">
        <v>1053</v>
      </c>
      <c r="G214" t="s">
        <v>1054</v>
      </c>
      <c r="J214" t="s">
        <v>1055</v>
      </c>
      <c r="K214" t="s">
        <v>1069</v>
      </c>
      <c r="L214" t="s">
        <v>1070</v>
      </c>
      <c r="N214" t="s">
        <v>100</v>
      </c>
    </row>
    <row r="215" spans="2:14" ht="10.5" customHeight="1">
      <c r="B215" t="s">
        <v>33</v>
      </c>
      <c r="C215">
        <v>26526453</v>
      </c>
      <c r="D215" t="s">
        <v>1051</v>
      </c>
      <c r="E215" t="s">
        <v>1052</v>
      </c>
      <c r="F215" t="s">
        <v>1053</v>
      </c>
      <c r="G215" t="s">
        <v>1054</v>
      </c>
      <c r="J215" t="s">
        <v>1071</v>
      </c>
      <c r="K215" t="s">
        <v>1071</v>
      </c>
      <c r="L215" t="s">
        <v>1072</v>
      </c>
      <c r="N215" t="s">
        <v>100</v>
      </c>
    </row>
    <row r="216" spans="2:14" ht="10.5" customHeight="1">
      <c r="B216" t="s">
        <v>33</v>
      </c>
      <c r="C216">
        <v>26526453</v>
      </c>
      <c r="D216" t="s">
        <v>1051</v>
      </c>
      <c r="E216" t="s">
        <v>1052</v>
      </c>
      <c r="F216" t="s">
        <v>1053</v>
      </c>
      <c r="G216" t="s">
        <v>1054</v>
      </c>
      <c r="J216" t="s">
        <v>656</v>
      </c>
      <c r="K216" t="s">
        <v>656</v>
      </c>
      <c r="L216" t="s">
        <v>657</v>
      </c>
      <c r="N216" t="s">
        <v>100</v>
      </c>
    </row>
    <row r="217" spans="2:14" ht="10.5" customHeight="1">
      <c r="B217" t="s">
        <v>33</v>
      </c>
      <c r="C217">
        <v>31170621</v>
      </c>
      <c r="D217" t="s">
        <v>1073</v>
      </c>
      <c r="E217" t="s">
        <v>1074</v>
      </c>
      <c r="F217" t="s">
        <v>857</v>
      </c>
      <c r="G217" t="s">
        <v>1075</v>
      </c>
      <c r="J217" t="s">
        <v>656</v>
      </c>
      <c r="K217" t="s">
        <v>656</v>
      </c>
      <c r="L217" t="s">
        <v>657</v>
      </c>
      <c r="N217" t="s">
        <v>100</v>
      </c>
    </row>
    <row r="218" spans="2:14" ht="10.5" customHeight="1">
      <c r="B218" t="s">
        <v>33</v>
      </c>
      <c r="C218">
        <v>26361059</v>
      </c>
      <c r="D218" t="s">
        <v>1076</v>
      </c>
      <c r="E218" t="s">
        <v>1077</v>
      </c>
      <c r="F218" t="s">
        <v>1078</v>
      </c>
      <c r="G218" t="s">
        <v>1079</v>
      </c>
      <c r="J218" t="s">
        <v>656</v>
      </c>
      <c r="K218" t="s">
        <v>656</v>
      </c>
      <c r="L218" t="s">
        <v>657</v>
      </c>
      <c r="N218" t="s">
        <v>100</v>
      </c>
    </row>
    <row r="219" spans="2:14" ht="10.5" customHeight="1">
      <c r="B219" t="s">
        <v>33</v>
      </c>
      <c r="C219">
        <v>30941480</v>
      </c>
      <c r="D219" t="s">
        <v>1080</v>
      </c>
      <c r="E219" t="s">
        <v>1081</v>
      </c>
      <c r="F219" t="s">
        <v>1082</v>
      </c>
      <c r="G219" t="s">
        <v>1083</v>
      </c>
      <c r="J219" t="s">
        <v>863</v>
      </c>
      <c r="K219" t="s">
        <v>863</v>
      </c>
      <c r="L219" t="s">
        <v>864</v>
      </c>
      <c r="N219" t="s">
        <v>100</v>
      </c>
    </row>
    <row r="220" spans="2:14" ht="10.5" customHeight="1">
      <c r="B220" t="s">
        <v>33</v>
      </c>
      <c r="C220">
        <v>30941480</v>
      </c>
      <c r="D220" t="s">
        <v>1080</v>
      </c>
      <c r="E220" t="s">
        <v>1081</v>
      </c>
      <c r="F220" t="s">
        <v>1082</v>
      </c>
      <c r="G220" t="s">
        <v>1083</v>
      </c>
      <c r="J220" t="s">
        <v>662</v>
      </c>
      <c r="K220" t="s">
        <v>662</v>
      </c>
      <c r="L220" t="s">
        <v>663</v>
      </c>
      <c r="N220" t="s">
        <v>100</v>
      </c>
    </row>
    <row r="221" spans="2:14" ht="10.5" customHeight="1">
      <c r="B221" t="s">
        <v>33</v>
      </c>
      <c r="C221">
        <v>30941480</v>
      </c>
      <c r="D221" t="s">
        <v>1080</v>
      </c>
      <c r="E221" t="s">
        <v>1081</v>
      </c>
      <c r="F221" t="s">
        <v>1082</v>
      </c>
      <c r="G221" t="s">
        <v>1083</v>
      </c>
      <c r="J221" t="s">
        <v>941</v>
      </c>
      <c r="K221" t="s">
        <v>941</v>
      </c>
      <c r="L221" t="s">
        <v>942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2023-12-01T08:08:54Z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