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tabRatio="872" activeTab="0"/>
  </bookViews>
  <sheets>
    <sheet name="характеристика " sheetId="1" r:id="rId1"/>
  </sheets>
  <definedNames>
    <definedName name="_xlnm.Print_Area" localSheetId="0">'характеристика '!$A$1:$G$36</definedName>
  </definedNames>
  <calcPr fullCalcOnLoad="1" refMode="R1C1"/>
</workbook>
</file>

<file path=xl/sharedStrings.xml><?xml version="1.0" encoding="utf-8"?>
<sst xmlns="http://schemas.openxmlformats.org/spreadsheetml/2006/main" count="56" uniqueCount="54">
  <si>
    <t>№ п/п</t>
  </si>
  <si>
    <t>Приложение</t>
  </si>
  <si>
    <t>Наименование источника теплоснабжения, местонахождение.</t>
  </si>
  <si>
    <t>Тип котлов, количество, год ввода в эхксплуатацию</t>
  </si>
  <si>
    <t>Установленная мощность, Гкал/час</t>
  </si>
  <si>
    <t>Подключенная нагрузка,Гкал/час</t>
  </si>
  <si>
    <t>к.Хомутцы</t>
  </si>
  <si>
    <t>к.Драгунка</t>
  </si>
  <si>
    <t>к.Богатое</t>
  </si>
  <si>
    <t>к.Сырцево</t>
  </si>
  <si>
    <t>к.Сухосолотино</t>
  </si>
  <si>
    <t>к.Новенькое</t>
  </si>
  <si>
    <t>к.Песчаное</t>
  </si>
  <si>
    <t>к.Федчевка</t>
  </si>
  <si>
    <t>к.Сафоновка</t>
  </si>
  <si>
    <t>к.Кочетовка</t>
  </si>
  <si>
    <t>к.Владимировка</t>
  </si>
  <si>
    <t>к.Курасовка</t>
  </si>
  <si>
    <t>к. Покровка с/ш</t>
  </si>
  <si>
    <t>к. Покровка д/к</t>
  </si>
  <si>
    <t>ЦК, п. Ивня</t>
  </si>
  <si>
    <t>ЦРБ, п. Ивня</t>
  </si>
  <si>
    <t>к. Гагарина, п. Ивня</t>
  </si>
  <si>
    <t>к. АТП, п. Ивня</t>
  </si>
  <si>
    <t>к.школы №2,п. Ивня</t>
  </si>
  <si>
    <t>к. ФОКа, п. Ивня</t>
  </si>
  <si>
    <t>КВГ-6,5/ 1987г.</t>
  </si>
  <si>
    <t>НР-18,Универсал/1978г.</t>
  </si>
  <si>
    <t>Факел/1989г.</t>
  </si>
  <si>
    <t>Факел/1986г.</t>
  </si>
  <si>
    <t>Ква-0,1/ 2008г.</t>
  </si>
  <si>
    <t>Е 1/9/ 1991г.</t>
  </si>
  <si>
    <t>НР-18/1996г.</t>
  </si>
  <si>
    <t>НР-18/ 1995г.</t>
  </si>
  <si>
    <t>Ква-0,25; Ква-0,16/   2011г.</t>
  </si>
  <si>
    <t>Универсал/ 1992г.</t>
  </si>
  <si>
    <t>КВЖ-0,39/ 2000г.</t>
  </si>
  <si>
    <t>КВГ-0,7-115/ 1990г.</t>
  </si>
  <si>
    <t>VK-500/ 2001г.</t>
  </si>
  <si>
    <t>VK-105/ 2001г.</t>
  </si>
  <si>
    <t>БЭМ-0,07/ 1999г.</t>
  </si>
  <si>
    <t xml:space="preserve"> КВа - 0,25/ 2010г.</t>
  </si>
  <si>
    <t>Bison NO 120/ 2009г.</t>
  </si>
  <si>
    <t>КВГ-0,7-115/1996г.</t>
  </si>
  <si>
    <t>КЧМ-5/ПГ/1999г.</t>
  </si>
  <si>
    <t>Резерв</t>
  </si>
  <si>
    <t>Потери</t>
  </si>
  <si>
    <t>Вьюнов П.Б.</t>
  </si>
  <si>
    <t>к. Вознесеновка</t>
  </si>
  <si>
    <t>VK-600/ 2004г.</t>
  </si>
  <si>
    <t>к.Верхопенье</t>
  </si>
  <si>
    <t>Характеристика источников теплоснабжения АО "Ивнянская теплосетевая компания"  Ивнянского   района Белгородской области</t>
  </si>
  <si>
    <t>Генеральный директор</t>
  </si>
  <si>
    <t>АО "Ивнянская теплосетевая компания"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</si>
</sst>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"/>
  </numFmts>
  <fonts count="32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name val="Arial"/>
      <family val="2"/>
    </font>
    <font>
      <sz val="14"/>
      <name val="Arial Cyr"/>
      <family val="0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54" applyFont="1" applyFill="1" applyBorder="1" applyAlignment="1">
      <alignment horizontal="center" vertical="center"/>
      <protection/>
    </xf>
    <xf numFmtId="0" fontId="4" fillId="0" borderId="0" xfId="54" applyFont="1" applyFill="1" applyAlignment="1">
      <alignment horizontal="center" vertical="center"/>
      <protection/>
    </xf>
    <xf numFmtId="0" fontId="1" fillId="0" borderId="0" xfId="54" applyFont="1" applyFill="1" applyBorder="1" applyAlignment="1">
      <alignment horizontal="center" vertical="center"/>
      <protection/>
    </xf>
    <xf numFmtId="0" fontId="1" fillId="0" borderId="10" xfId="54" applyFont="1" applyFill="1" applyBorder="1" applyAlignment="1">
      <alignment horizontal="center" vertical="center"/>
      <protection/>
    </xf>
    <xf numFmtId="0" fontId="6" fillId="0" borderId="0" xfId="54" applyFont="1" applyFill="1" applyBorder="1">
      <alignment/>
      <protection/>
    </xf>
    <xf numFmtId="0" fontId="6" fillId="0" borderId="10" xfId="54" applyFont="1" applyFill="1" applyBorder="1">
      <alignment/>
      <protection/>
    </xf>
    <xf numFmtId="0" fontId="8" fillId="0" borderId="0" xfId="54" applyFont="1" applyFill="1" applyAlignment="1">
      <alignment horizontal="center" vertical="center"/>
      <protection/>
    </xf>
    <xf numFmtId="0" fontId="5" fillId="0" borderId="11" xfId="54" applyFont="1" applyFill="1" applyBorder="1" applyAlignment="1">
      <alignment horizontal="center" vertical="center"/>
      <protection/>
    </xf>
    <xf numFmtId="0" fontId="5" fillId="0" borderId="10" xfId="54" applyFont="1" applyFill="1" applyBorder="1" applyAlignment="1">
      <alignment horizontal="center" vertical="center"/>
      <protection/>
    </xf>
    <xf numFmtId="0" fontId="11" fillId="24" borderId="12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3" fillId="0" borderId="0" xfId="54" applyFont="1" applyFill="1" applyAlignment="1">
      <alignment horizontal="center" vertical="center"/>
      <protection/>
    </xf>
    <xf numFmtId="0" fontId="11" fillId="0" borderId="0" xfId="0" applyFont="1" applyBorder="1" applyAlignment="1">
      <alignment horizontal="center" vertical="top" wrapText="1"/>
    </xf>
    <xf numFmtId="0" fontId="13" fillId="24" borderId="0" xfId="54" applyFont="1" applyFill="1" applyAlignment="1">
      <alignment horizontal="center" vertical="center"/>
      <protection/>
    </xf>
    <xf numFmtId="0" fontId="5" fillId="0" borderId="13" xfId="54" applyFont="1" applyFill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center" vertical="center"/>
    </xf>
    <xf numFmtId="0" fontId="4" fillId="24" borderId="0" xfId="54" applyFont="1" applyFill="1" applyAlignment="1">
      <alignment horizontal="center" vertical="center"/>
      <protection/>
    </xf>
    <xf numFmtId="172" fontId="9" fillId="0" borderId="0" xfId="0" applyNumberFormat="1" applyFont="1" applyBorder="1" applyAlignment="1">
      <alignment horizontal="center" vertical="center" wrapText="1"/>
    </xf>
    <xf numFmtId="0" fontId="13" fillId="11" borderId="0" xfId="54" applyFont="1" applyFill="1" applyBorder="1" applyAlignment="1">
      <alignment horizontal="center" vertical="center"/>
      <protection/>
    </xf>
    <xf numFmtId="0" fontId="5" fillId="24" borderId="10" xfId="54" applyFont="1" applyFill="1" applyBorder="1" applyAlignment="1">
      <alignment horizontal="center" vertical="center"/>
      <protection/>
    </xf>
    <xf numFmtId="0" fontId="10" fillId="24" borderId="10" xfId="0" applyNumberFormat="1" applyFont="1" applyFill="1" applyBorder="1" applyAlignment="1">
      <alignment horizontal="center" vertical="center" wrapText="1"/>
    </xf>
    <xf numFmtId="0" fontId="8" fillId="24" borderId="0" xfId="54" applyFont="1" applyFill="1" applyAlignment="1">
      <alignment horizontal="center" vertical="center"/>
      <protection/>
    </xf>
    <xf numFmtId="172" fontId="10" fillId="24" borderId="10" xfId="54" applyNumberFormat="1" applyFont="1" applyFill="1" applyBorder="1" applyAlignment="1">
      <alignment horizontal="center" vertical="center" wrapText="1"/>
      <protection/>
    </xf>
    <xf numFmtId="172" fontId="10" fillId="24" borderId="12" xfId="54" applyNumberFormat="1" applyFont="1" applyFill="1" applyBorder="1" applyAlignment="1">
      <alignment horizontal="center" vertical="center" wrapText="1"/>
      <protection/>
    </xf>
    <xf numFmtId="172" fontId="10" fillId="24" borderId="10" xfId="53" applyNumberFormat="1" applyFont="1" applyFill="1" applyBorder="1" applyAlignment="1">
      <alignment horizontal="center" vertical="center" wrapText="1"/>
      <protection/>
    </xf>
    <xf numFmtId="172" fontId="12" fillId="24" borderId="10" xfId="54" applyNumberFormat="1" applyFont="1" applyFill="1" applyBorder="1" applyAlignment="1">
      <alignment horizontal="center" vertical="center"/>
      <protection/>
    </xf>
    <xf numFmtId="0" fontId="11" fillId="24" borderId="10" xfId="0" applyFont="1" applyFill="1" applyBorder="1" applyAlignment="1">
      <alignment horizontal="center" vertical="center" wrapText="1"/>
    </xf>
    <xf numFmtId="0" fontId="13" fillId="24" borderId="10" xfId="54" applyFont="1" applyFill="1" applyBorder="1" applyAlignment="1">
      <alignment horizontal="center" vertical="center"/>
      <protection/>
    </xf>
    <xf numFmtId="0" fontId="31" fillId="0" borderId="0" xfId="54" applyFont="1" applyFill="1" applyBorder="1" applyAlignment="1">
      <alignment horizontal="center" vertical="center" wrapText="1"/>
      <protection/>
    </xf>
    <xf numFmtId="0" fontId="2" fillId="0" borderId="0" xfId="54" applyFont="1" applyFill="1" applyAlignment="1">
      <alignment horizontal="right" vertical="center"/>
      <protection/>
    </xf>
    <xf numFmtId="0" fontId="5" fillId="0" borderId="11" xfId="54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24" borderId="13" xfId="54" applyFont="1" applyFill="1" applyBorder="1" applyAlignment="1">
      <alignment horizontal="center" vertical="center" wrapText="1"/>
      <protection/>
    </xf>
    <xf numFmtId="0" fontId="9" fillId="24" borderId="12" xfId="0" applyFont="1" applyFill="1" applyBorder="1" applyAlignment="1">
      <alignment horizontal="center" vertical="center" wrapText="1"/>
    </xf>
    <xf numFmtId="0" fontId="5" fillId="0" borderId="13" xfId="54" applyFont="1" applyFill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center" vertical="center"/>
    </xf>
    <xf numFmtId="0" fontId="2" fillId="0" borderId="13" xfId="54" applyFont="1" applyFill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/>
    </xf>
    <xf numFmtId="0" fontId="13" fillId="0" borderId="0" xfId="54" applyFont="1" applyFill="1" applyAlignment="1">
      <alignment horizontal="left" vertical="center"/>
      <protection/>
    </xf>
    <xf numFmtId="0" fontId="31" fillId="0" borderId="14" xfId="54" applyFont="1" applyFill="1" applyBorder="1" applyAlignment="1">
      <alignment horizontal="center" vertical="center" wrapText="1"/>
      <protection/>
    </xf>
    <xf numFmtId="0" fontId="10" fillId="24" borderId="12" xfId="0" applyFont="1" applyFill="1" applyBorder="1" applyAlignment="1">
      <alignment horizontal="center" vertical="center" wrapText="1"/>
    </xf>
    <xf numFmtId="172" fontId="9" fillId="24" borderId="10" xfId="0" applyNumberFormat="1" applyFont="1" applyFill="1" applyBorder="1" applyAlignment="1">
      <alignment horizontal="center" vertical="center" wrapText="1"/>
    </xf>
    <xf numFmtId="173" fontId="10" fillId="24" borderId="10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173" fontId="10" fillId="24" borderId="10" xfId="0" applyNumberFormat="1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173" fontId="9" fillId="24" borderId="10" xfId="0" applyNumberFormat="1" applyFont="1" applyFill="1" applyBorder="1" applyAlignment="1">
      <alignment horizontal="center" vertical="center" wrapText="1"/>
    </xf>
    <xf numFmtId="172" fontId="12" fillId="24" borderId="10" xfId="54" applyNumberFormat="1" applyFont="1" applyFill="1" applyBorder="1" applyAlignment="1">
      <alignment horizontal="center" vertical="center"/>
      <protection/>
    </xf>
    <xf numFmtId="2" fontId="13" fillId="24" borderId="10" xfId="54" applyNumberFormat="1" applyFont="1" applyFill="1" applyBorder="1" applyAlignment="1">
      <alignment horizontal="center" vertical="center"/>
      <protection/>
    </xf>
    <xf numFmtId="0" fontId="13" fillId="0" borderId="0" xfId="54" applyFont="1" applyFill="1" applyAlignment="1">
      <alignment vertical="center"/>
      <protection/>
    </xf>
    <xf numFmtId="0" fontId="13" fillId="0" borderId="0" xfId="54" applyFont="1" applyFill="1" applyAlignment="1">
      <alignment horizontal="right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иложение ¦2 ОБРАЗЕЦ" xfId="53"/>
    <cellStyle name="Обычный_Приложение ¦2 ОБРАЗЕЦ_Rp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33</xdr:row>
      <xdr:rowOff>0</xdr:rowOff>
    </xdr:from>
    <xdr:to>
      <xdr:col>4</xdr:col>
      <xdr:colOff>76200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29803725"/>
          <a:ext cx="12573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65"/>
  <sheetViews>
    <sheetView tabSelected="1" workbookViewId="0" topLeftCell="A1">
      <selection activeCell="D39" sqref="D39"/>
    </sheetView>
  </sheetViews>
  <sheetFormatPr defaultColWidth="8.8515625" defaultRowHeight="15"/>
  <cols>
    <col min="1" max="1" width="8.140625" style="2" bestFit="1" customWidth="1"/>
    <col min="2" max="2" width="28.00390625" style="2" customWidth="1"/>
    <col min="3" max="3" width="17.140625" style="19" customWidth="1"/>
    <col min="4" max="4" width="14.28125" style="2" customWidth="1"/>
    <col min="5" max="6" width="18.00390625" style="2" customWidth="1"/>
    <col min="7" max="7" width="16.28125" style="2" customWidth="1"/>
    <col min="8" max="204" width="8.8515625" style="1" customWidth="1"/>
    <col min="205" max="16384" width="8.8515625" style="2" customWidth="1"/>
  </cols>
  <sheetData>
    <row r="1" spans="1:7" ht="22.5" customHeight="1">
      <c r="A1" s="32" t="s">
        <v>1</v>
      </c>
      <c r="B1" s="32"/>
      <c r="C1" s="32"/>
      <c r="D1" s="32"/>
      <c r="E1" s="32"/>
      <c r="F1" s="32"/>
      <c r="G1" s="32"/>
    </row>
    <row r="2" spans="1:7" ht="12.75" customHeight="1">
      <c r="A2" s="31" t="s">
        <v>51</v>
      </c>
      <c r="B2" s="31"/>
      <c r="C2" s="31"/>
      <c r="D2" s="31"/>
      <c r="E2" s="31"/>
      <c r="F2" s="31"/>
      <c r="G2" s="31"/>
    </row>
    <row r="3" spans="1:7" ht="12.75" customHeight="1">
      <c r="A3" s="31"/>
      <c r="B3" s="31"/>
      <c r="C3" s="31"/>
      <c r="D3" s="31"/>
      <c r="E3" s="31"/>
      <c r="F3" s="31"/>
      <c r="G3" s="31"/>
    </row>
    <row r="4" spans="1:7" ht="12.75" customHeight="1">
      <c r="A4" s="31"/>
      <c r="B4" s="31"/>
      <c r="C4" s="31"/>
      <c r="D4" s="31"/>
      <c r="E4" s="31"/>
      <c r="F4" s="31"/>
      <c r="G4" s="31"/>
    </row>
    <row r="5" spans="1:7" ht="12.75" customHeight="1" thickBot="1">
      <c r="A5" s="42"/>
      <c r="B5" s="42"/>
      <c r="C5" s="42"/>
      <c r="D5" s="42"/>
      <c r="E5" s="42"/>
      <c r="F5" s="42"/>
      <c r="G5" s="42"/>
    </row>
    <row r="6" spans="1:204" s="4" customFormat="1" ht="81" customHeight="1">
      <c r="A6" s="33" t="s">
        <v>0</v>
      </c>
      <c r="B6" s="34" t="s">
        <v>2</v>
      </c>
      <c r="C6" s="35" t="s">
        <v>3</v>
      </c>
      <c r="D6" s="37" t="s">
        <v>4</v>
      </c>
      <c r="E6" s="17" t="s">
        <v>46</v>
      </c>
      <c r="F6" s="17" t="s">
        <v>45</v>
      </c>
      <c r="G6" s="39" t="s">
        <v>5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</row>
    <row r="7" spans="1:204" s="4" customFormat="1" ht="31.5" customHeight="1">
      <c r="A7" s="33"/>
      <c r="B7" s="34"/>
      <c r="C7" s="36"/>
      <c r="D7" s="38"/>
      <c r="E7" s="18"/>
      <c r="F7" s="18"/>
      <c r="G7" s="40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</row>
    <row r="8" spans="1:204" s="4" customFormat="1" ht="18.75">
      <c r="A8" s="8">
        <v>1</v>
      </c>
      <c r="B8" s="9">
        <v>3</v>
      </c>
      <c r="C8" s="22">
        <v>6</v>
      </c>
      <c r="D8" s="9">
        <v>7</v>
      </c>
      <c r="E8" s="9"/>
      <c r="F8" s="9"/>
      <c r="G8" s="9">
        <v>8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</row>
    <row r="9" spans="1:204" s="6" customFormat="1" ht="101.25" customHeight="1">
      <c r="A9" s="43">
        <v>1</v>
      </c>
      <c r="B9" s="10" t="s">
        <v>20</v>
      </c>
      <c r="C9" s="12" t="s">
        <v>26</v>
      </c>
      <c r="D9" s="12">
        <v>16.44</v>
      </c>
      <c r="E9" s="12">
        <v>0.520267</v>
      </c>
      <c r="F9" s="44">
        <f>D9-(E9+G9)</f>
        <v>11.190033000000001</v>
      </c>
      <c r="G9" s="25">
        <v>4.7297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</row>
    <row r="10" spans="1:204" s="6" customFormat="1" ht="94.5" customHeight="1">
      <c r="A10" s="13">
        <v>2</v>
      </c>
      <c r="B10" s="11" t="s">
        <v>21</v>
      </c>
      <c r="C10" s="12" t="s">
        <v>27</v>
      </c>
      <c r="D10" s="12">
        <v>2.3</v>
      </c>
      <c r="E10" s="12">
        <v>0.097218</v>
      </c>
      <c r="F10" s="44">
        <f aca="true" t="shared" si="0" ref="F10:F30">D10-(E10+G10)</f>
        <v>1.3189819999999997</v>
      </c>
      <c r="G10" s="26">
        <v>0.8838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</row>
    <row r="11" spans="1:204" s="6" customFormat="1" ht="100.5" customHeight="1">
      <c r="A11" s="43">
        <v>3</v>
      </c>
      <c r="B11" s="11" t="s">
        <v>6</v>
      </c>
      <c r="C11" s="12" t="s">
        <v>28</v>
      </c>
      <c r="D11" s="12">
        <v>2.58</v>
      </c>
      <c r="E11" s="12">
        <v>0.066671</v>
      </c>
      <c r="F11" s="44">
        <f t="shared" si="0"/>
        <v>1.907229</v>
      </c>
      <c r="G11" s="27">
        <v>0.6061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</row>
    <row r="12" spans="1:204" s="6" customFormat="1" ht="95.25" customHeight="1">
      <c r="A12" s="13">
        <v>4</v>
      </c>
      <c r="B12" s="11" t="s">
        <v>7</v>
      </c>
      <c r="C12" s="12" t="s">
        <v>29</v>
      </c>
      <c r="D12" s="12">
        <v>1.72</v>
      </c>
      <c r="E12" s="12">
        <v>0.049456</v>
      </c>
      <c r="F12" s="44">
        <f t="shared" si="0"/>
        <v>1.220944</v>
      </c>
      <c r="G12" s="27">
        <v>0.4496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</row>
    <row r="13" spans="1:204" s="6" customFormat="1" ht="37.5">
      <c r="A13" s="43">
        <v>5</v>
      </c>
      <c r="B13" s="11" t="s">
        <v>8</v>
      </c>
      <c r="C13" s="12" t="s">
        <v>30</v>
      </c>
      <c r="D13" s="12">
        <v>0.172</v>
      </c>
      <c r="E13" s="12">
        <v>0.01353</v>
      </c>
      <c r="F13" s="44">
        <f t="shared" si="0"/>
        <v>0.03547</v>
      </c>
      <c r="G13" s="27">
        <v>0.123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</row>
    <row r="14" spans="1:204" s="6" customFormat="1" ht="110.25" customHeight="1">
      <c r="A14" s="13">
        <v>6</v>
      </c>
      <c r="B14" s="11" t="s">
        <v>9</v>
      </c>
      <c r="C14" s="12" t="s">
        <v>31</v>
      </c>
      <c r="D14" s="12">
        <v>2.6</v>
      </c>
      <c r="E14" s="12">
        <v>0.067111</v>
      </c>
      <c r="F14" s="44">
        <f t="shared" si="0"/>
        <v>1.922789</v>
      </c>
      <c r="G14" s="27">
        <v>0.6101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</row>
    <row r="15" spans="1:204" s="6" customFormat="1" ht="111.75" customHeight="1">
      <c r="A15" s="43">
        <v>7</v>
      </c>
      <c r="B15" s="11" t="s">
        <v>10</v>
      </c>
      <c r="C15" s="12" t="s">
        <v>43</v>
      </c>
      <c r="D15" s="12">
        <v>1.2</v>
      </c>
      <c r="E15" s="12">
        <v>0.040139</v>
      </c>
      <c r="F15" s="44">
        <f t="shared" si="0"/>
        <v>0.794961</v>
      </c>
      <c r="G15" s="27">
        <v>0.3649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</row>
    <row r="16" spans="1:204" s="6" customFormat="1" ht="98.25" customHeight="1">
      <c r="A16" s="13">
        <v>8</v>
      </c>
      <c r="B16" s="11" t="s">
        <v>11</v>
      </c>
      <c r="C16" s="12" t="s">
        <v>32</v>
      </c>
      <c r="D16" s="12">
        <v>1.5</v>
      </c>
      <c r="E16" s="12">
        <v>0.061281</v>
      </c>
      <c r="F16" s="44">
        <f t="shared" si="0"/>
        <v>0.8816189999999999</v>
      </c>
      <c r="G16" s="27">
        <v>0.5571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</row>
    <row r="17" spans="1:204" s="6" customFormat="1" ht="99.75" customHeight="1">
      <c r="A17" s="43">
        <v>9</v>
      </c>
      <c r="B17" s="11" t="s">
        <v>12</v>
      </c>
      <c r="C17" s="12" t="s">
        <v>33</v>
      </c>
      <c r="D17" s="12">
        <v>1.5</v>
      </c>
      <c r="E17" s="12">
        <v>0.028809</v>
      </c>
      <c r="F17" s="44">
        <f t="shared" si="0"/>
        <v>1.209291</v>
      </c>
      <c r="G17" s="27">
        <v>0.2619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</row>
    <row r="18" spans="1:204" s="6" customFormat="1" ht="108" customHeight="1">
      <c r="A18" s="13">
        <v>10</v>
      </c>
      <c r="B18" s="11" t="s">
        <v>13</v>
      </c>
      <c r="C18" s="12" t="s">
        <v>44</v>
      </c>
      <c r="D18" s="12">
        <v>0.12</v>
      </c>
      <c r="E18" s="12">
        <v>0.014</v>
      </c>
      <c r="F18" s="44">
        <f t="shared" si="0"/>
        <v>0</v>
      </c>
      <c r="G18" s="27">
        <v>0.106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</row>
    <row r="19" spans="1:204" s="6" customFormat="1" ht="102.75" customHeight="1">
      <c r="A19" s="43">
        <v>11</v>
      </c>
      <c r="B19" s="11" t="s">
        <v>14</v>
      </c>
      <c r="C19" s="12" t="s">
        <v>34</v>
      </c>
      <c r="D19" s="12">
        <v>0.35</v>
      </c>
      <c r="E19" s="12">
        <v>0.025157</v>
      </c>
      <c r="F19" s="44">
        <f t="shared" si="0"/>
        <v>0.09614299999999998</v>
      </c>
      <c r="G19" s="27">
        <v>0.2287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</row>
    <row r="20" spans="1:204" s="6" customFormat="1" ht="100.5" customHeight="1">
      <c r="A20" s="13">
        <v>12</v>
      </c>
      <c r="B20" s="11" t="s">
        <v>15</v>
      </c>
      <c r="C20" s="12" t="s">
        <v>35</v>
      </c>
      <c r="D20" s="12">
        <v>1.08</v>
      </c>
      <c r="E20" s="12">
        <v>0.03586</v>
      </c>
      <c r="F20" s="44">
        <f t="shared" si="0"/>
        <v>0.71814</v>
      </c>
      <c r="G20" s="27">
        <v>0.326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</row>
    <row r="21" spans="1:204" s="6" customFormat="1" ht="97.5" customHeight="1">
      <c r="A21" s="43">
        <v>13</v>
      </c>
      <c r="B21" s="11" t="s">
        <v>16</v>
      </c>
      <c r="C21" s="12" t="s">
        <v>36</v>
      </c>
      <c r="D21" s="12">
        <v>0.52</v>
      </c>
      <c r="E21" s="12">
        <v>0.025707</v>
      </c>
      <c r="F21" s="44">
        <f t="shared" si="0"/>
        <v>0.260593</v>
      </c>
      <c r="G21" s="27">
        <v>0.2337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</row>
    <row r="22" spans="1:204" s="6" customFormat="1" ht="102.75" customHeight="1">
      <c r="A22" s="13">
        <v>14</v>
      </c>
      <c r="B22" s="11" t="s">
        <v>17</v>
      </c>
      <c r="C22" s="12" t="s">
        <v>37</v>
      </c>
      <c r="D22" s="12">
        <v>1.2</v>
      </c>
      <c r="E22" s="12">
        <v>0.037235000000000004</v>
      </c>
      <c r="F22" s="44">
        <f t="shared" si="0"/>
        <v>0.8242649999999999</v>
      </c>
      <c r="G22" s="27">
        <v>0.3385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</row>
    <row r="23" spans="1:204" s="6" customFormat="1" ht="97.5" customHeight="1">
      <c r="A23" s="43">
        <v>15</v>
      </c>
      <c r="B23" s="11" t="s">
        <v>24</v>
      </c>
      <c r="C23" s="12" t="s">
        <v>38</v>
      </c>
      <c r="D23" s="12">
        <v>1</v>
      </c>
      <c r="E23" s="12">
        <v>0.077748</v>
      </c>
      <c r="F23" s="44">
        <f t="shared" si="0"/>
        <v>0.21545199999999998</v>
      </c>
      <c r="G23" s="27">
        <v>0.7068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</row>
    <row r="24" spans="1:204" s="6" customFormat="1" ht="37.5">
      <c r="A24" s="13">
        <v>16</v>
      </c>
      <c r="B24" s="11" t="s">
        <v>23</v>
      </c>
      <c r="C24" s="12" t="s">
        <v>38</v>
      </c>
      <c r="D24" s="12">
        <v>1</v>
      </c>
      <c r="E24" s="12">
        <v>0.072336</v>
      </c>
      <c r="F24" s="44">
        <f t="shared" si="0"/>
        <v>0.2700640000000001</v>
      </c>
      <c r="G24" s="27">
        <v>0.6576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</row>
    <row r="25" spans="1:204" s="6" customFormat="1" ht="104.25" customHeight="1">
      <c r="A25" s="43">
        <v>17</v>
      </c>
      <c r="B25" s="11" t="s">
        <v>22</v>
      </c>
      <c r="C25" s="12" t="s">
        <v>39</v>
      </c>
      <c r="D25" s="12">
        <v>0.21</v>
      </c>
      <c r="E25" s="12">
        <v>0.016973</v>
      </c>
      <c r="F25" s="44">
        <f t="shared" si="0"/>
        <v>0.03872700000000001</v>
      </c>
      <c r="G25" s="27">
        <v>0.1543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</row>
    <row r="26" spans="1:204" s="6" customFormat="1" ht="93" customHeight="1">
      <c r="A26" s="13">
        <v>18</v>
      </c>
      <c r="B26" s="11" t="s">
        <v>18</v>
      </c>
      <c r="C26" s="12" t="s">
        <v>40</v>
      </c>
      <c r="D26" s="12">
        <v>0.12</v>
      </c>
      <c r="E26" s="12">
        <v>0.01199</v>
      </c>
      <c r="F26" s="44">
        <f t="shared" si="0"/>
        <v>-0.0009900000000000048</v>
      </c>
      <c r="G26" s="27">
        <v>0.109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</row>
    <row r="27" spans="1:7" ht="99" customHeight="1">
      <c r="A27" s="43">
        <v>19</v>
      </c>
      <c r="B27" s="11" t="s">
        <v>19</v>
      </c>
      <c r="C27" s="13" t="s">
        <v>41</v>
      </c>
      <c r="D27" s="12">
        <v>0.429</v>
      </c>
      <c r="E27" s="12">
        <v>0.031394</v>
      </c>
      <c r="F27" s="44">
        <f t="shared" si="0"/>
        <v>0.11220600000000003</v>
      </c>
      <c r="G27" s="28">
        <v>0.2854</v>
      </c>
    </row>
    <row r="28" spans="1:7" ht="99" customHeight="1">
      <c r="A28" s="13">
        <v>20</v>
      </c>
      <c r="B28" s="11" t="s">
        <v>25</v>
      </c>
      <c r="C28" s="23" t="s">
        <v>42</v>
      </c>
      <c r="D28" s="45">
        <v>0.24</v>
      </c>
      <c r="E28" s="12">
        <v>0.020515</v>
      </c>
      <c r="F28" s="44">
        <f t="shared" si="0"/>
        <v>0.03298499999999999</v>
      </c>
      <c r="G28" s="28">
        <v>0.1865</v>
      </c>
    </row>
    <row r="29" spans="1:7" ht="99" customHeight="1">
      <c r="A29" s="46">
        <v>21</v>
      </c>
      <c r="B29" s="29" t="s">
        <v>48</v>
      </c>
      <c r="C29" s="12" t="s">
        <v>49</v>
      </c>
      <c r="D29" s="47">
        <v>1.8</v>
      </c>
      <c r="E29" s="48">
        <f>G29*11%</f>
        <v>0.077132</v>
      </c>
      <c r="F29" s="49">
        <f t="shared" si="0"/>
        <v>1.021668</v>
      </c>
      <c r="G29" s="50">
        <v>0.7012</v>
      </c>
    </row>
    <row r="30" spans="1:7" ht="99" customHeight="1">
      <c r="A30" s="46">
        <v>22</v>
      </c>
      <c r="B30" s="29" t="s">
        <v>50</v>
      </c>
      <c r="C30" s="12" t="s">
        <v>49</v>
      </c>
      <c r="D30" s="47">
        <v>1.8</v>
      </c>
      <c r="E30" s="48">
        <f>G30*10%</f>
        <v>0.09042</v>
      </c>
      <c r="F30" s="49">
        <f t="shared" si="0"/>
        <v>0.80538</v>
      </c>
      <c r="G30" s="50">
        <v>0.9042</v>
      </c>
    </row>
    <row r="31" spans="1:7" ht="18.75">
      <c r="A31" s="30"/>
      <c r="B31" s="30"/>
      <c r="C31" s="30"/>
      <c r="D31" s="51">
        <f>D30+D29+D28+D27+D26+D25+D24+D23+D22+D21+D20+D19+D18+D17+D16+D15+D14+D13+D12+D11+D10+D9</f>
        <v>39.881</v>
      </c>
      <c r="E31" s="51">
        <f>E30+E29+E28+E27+E26+E25+E24+E23+E22+E21+E20+E19+E18+E17+E16+E15+E14+E13+E12+E11+E10+E9</f>
        <v>1.4809490000000003</v>
      </c>
      <c r="F31" s="51">
        <f>F30+F29+F28+F27+F26+F25+F24+F23+F22+F21+F20+F19+F18+F17+F16+F15+F14+F13+F12+F11+F10+F9</f>
        <v>24.875951</v>
      </c>
      <c r="G31" s="51">
        <f>G30+G29+G28+G27+G26+G25+G24+G23+G22+G21+G20+G19+G18+G17+G16+G15+G14+G13+G12+G11+G10+G9</f>
        <v>13.5241</v>
      </c>
    </row>
    <row r="32" spans="1:7" ht="18.75">
      <c r="A32" s="14"/>
      <c r="B32" s="14"/>
      <c r="C32" s="16"/>
      <c r="D32" s="14"/>
      <c r="E32" s="14"/>
      <c r="F32" s="14"/>
      <c r="G32" s="14"/>
    </row>
    <row r="33" spans="2:7" ht="15.75">
      <c r="B33" s="7"/>
      <c r="C33" s="24"/>
      <c r="D33" s="7"/>
      <c r="E33" s="7"/>
      <c r="F33" s="7"/>
      <c r="G33" s="7"/>
    </row>
    <row r="34" spans="1:2" ht="15" customHeight="1">
      <c r="A34" s="41" t="s">
        <v>52</v>
      </c>
      <c r="B34" s="41"/>
    </row>
    <row r="35" spans="1:5" ht="15" customHeight="1">
      <c r="A35" s="52" t="s">
        <v>53</v>
      </c>
      <c r="B35" s="52"/>
      <c r="D35" s="53" t="s">
        <v>47</v>
      </c>
      <c r="E35" s="53"/>
    </row>
    <row r="38" ht="18.75">
      <c r="F38" s="20"/>
    </row>
    <row r="39" ht="18.75">
      <c r="F39" s="20"/>
    </row>
    <row r="40" ht="18.75">
      <c r="F40" s="20"/>
    </row>
    <row r="41" ht="18.75">
      <c r="F41" s="20"/>
    </row>
    <row r="42" ht="18.75">
      <c r="F42" s="20"/>
    </row>
    <row r="43" ht="18.75">
      <c r="F43" s="20"/>
    </row>
    <row r="44" ht="18.75">
      <c r="F44" s="20"/>
    </row>
    <row r="45" ht="18.75">
      <c r="F45" s="20"/>
    </row>
    <row r="46" ht="18.75">
      <c r="F46" s="20"/>
    </row>
    <row r="47" ht="18.75">
      <c r="F47" s="20"/>
    </row>
    <row r="48" ht="18.75">
      <c r="F48" s="20"/>
    </row>
    <row r="49" ht="18.75">
      <c r="F49" s="20"/>
    </row>
    <row r="50" ht="18.75">
      <c r="F50" s="20"/>
    </row>
    <row r="51" ht="18.75">
      <c r="F51" s="20"/>
    </row>
    <row r="52" ht="18.75">
      <c r="F52" s="20"/>
    </row>
    <row r="53" ht="18.75">
      <c r="F53" s="20"/>
    </row>
    <row r="54" ht="18.75">
      <c r="F54" s="20"/>
    </row>
    <row r="55" ht="18.75">
      <c r="F55" s="20"/>
    </row>
    <row r="56" ht="18.75">
      <c r="F56" s="20"/>
    </row>
    <row r="57" ht="18.75">
      <c r="F57" s="20"/>
    </row>
    <row r="58" ht="18">
      <c r="F58" s="15"/>
    </row>
    <row r="59" ht="18.75">
      <c r="F59" s="2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</sheetData>
  <mergeCells count="9">
    <mergeCell ref="A34:B34"/>
    <mergeCell ref="D35:E35"/>
    <mergeCell ref="A1:G1"/>
    <mergeCell ref="A2:G5"/>
    <mergeCell ref="A6:A7"/>
    <mergeCell ref="B6:B7"/>
    <mergeCell ref="C6:C7"/>
    <mergeCell ref="D6:D7"/>
    <mergeCell ref="G6:G7"/>
  </mergeCells>
  <printOptions/>
  <pageMargins left="0.75" right="0.75" top="1" bottom="1" header="0.5" footer="0.5"/>
  <pageSetup horizontalDpi="600" verticalDpi="600" orientation="portrait" paperSize="9" scale="55" r:id="rId2"/>
  <rowBreaks count="1" manualBreakCount="1">
    <brk id="19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2018-11-27T07:46:46Z</cp:lastPrinted>
  <dcterms:created xsi:type="dcterms:W3CDTF">2006-09-16T00:00:00Z</dcterms:created>
  <dcterms:modified xsi:type="dcterms:W3CDTF">2019-04-18T11:58:02Z</dcterms:modified>
  <cp:category/>
  <cp:version/>
  <cp:contentType/>
  <cp:contentStatus/>
</cp:coreProperties>
</file>